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BB0F072-A4A1-42FB-9C09-9D11830D8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RIOCARES">Hoja1!$N$13</definedName>
    <definedName name="RIOEO">Hoja1!#REF!</definedName>
    <definedName name="RIOESVA">Hoja1!$N$9</definedName>
    <definedName name="RIONALON">Hoja1!$N$10</definedName>
    <definedName name="RIONARCEA">Hoja1!$N$11</definedName>
    <definedName name="RIONAVIA">Hoja1!$N$8</definedName>
    <definedName name="RIOPORCIA">Hoja1!$N$7</definedName>
    <definedName name="RIOSELLA">Hoja1!$N$12</definedName>
    <definedName name="TOTAL">Hoja1!$N$14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7" i="1" l="1"/>
  <c r="J78" i="1" l="1"/>
  <c r="I79" i="1" l="1"/>
  <c r="H79" i="1"/>
  <c r="F79" i="1"/>
  <c r="E79" i="1"/>
  <c r="G79" i="1"/>
  <c r="D79" i="1"/>
  <c r="C79" i="1"/>
  <c r="B79" i="1"/>
  <c r="J79" i="1" l="1"/>
  <c r="J76" i="1" l="1"/>
  <c r="J75" i="1" l="1"/>
  <c r="J74" i="1" l="1"/>
  <c r="J73" i="1"/>
  <c r="J72" i="1"/>
  <c r="J71" i="1"/>
  <c r="J70" i="1"/>
  <c r="J69" i="1"/>
  <c r="J68" i="1"/>
  <c r="J67" i="1"/>
  <c r="J66" i="1"/>
  <c r="J6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</calcChain>
</file>

<file path=xl/sharedStrings.xml><?xml version="1.0" encoding="utf-8"?>
<sst xmlns="http://schemas.openxmlformats.org/spreadsheetml/2006/main" count="20" uniqueCount="12">
  <si>
    <t>TOTAL</t>
  </si>
  <si>
    <t>PORCIA</t>
  </si>
  <si>
    <t>EO</t>
  </si>
  <si>
    <t>NAVIA</t>
  </si>
  <si>
    <t>NARCEA</t>
  </si>
  <si>
    <t>ESVA</t>
  </si>
  <si>
    <t>CARES-DEVA</t>
  </si>
  <si>
    <t>NALON</t>
  </si>
  <si>
    <t>SELLA</t>
  </si>
  <si>
    <t>AÑO</t>
  </si>
  <si>
    <t>CARES</t>
  </si>
  <si>
    <t>CAPTURAS DE SALMON EN EL PERIODO 1949-2021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</si>
</sst>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1"/>
      <name val="Arial"/>
      <family val="2"/>
    </font>
    <font>
      <sz val="10"/>
      <color indexed="53"/>
      <name val="Arial"/>
      <family val="2"/>
    </font>
    <font>
      <sz val="10"/>
      <color indexed="14"/>
      <name val="Arial"/>
      <family val="2"/>
    </font>
    <font>
      <sz val="10"/>
      <color indexed="4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96"/>
  <sheetViews>
    <sheetView tabSelected="1" topLeftCell="A55" workbookViewId="0">
      <selection activeCell="L70" sqref="L70"/>
    </sheetView>
  </sheetViews>
  <sheetFormatPr baseColWidth="10" defaultRowHeight="12.75" x14ac:dyDescent="0.2"/>
  <cols>
    <col min="9" max="9" width="12.42578125" customWidth="1"/>
    <col min="16" max="16" width="22.5703125" customWidth="1"/>
  </cols>
  <sheetData>
    <row r="1" spans="1:16" x14ac:dyDescent="0.2">
      <c r="B1" s="2"/>
      <c r="C1" s="2"/>
      <c r="D1" s="2"/>
      <c r="E1" s="2"/>
      <c r="F1" s="2"/>
      <c r="J1" s="2"/>
      <c r="K1" s="2"/>
      <c r="L1" s="4"/>
      <c r="M1" s="4"/>
      <c r="N1" s="4"/>
      <c r="O1" s="2"/>
      <c r="P1" s="2"/>
    </row>
    <row r="2" spans="1:16" ht="18" x14ac:dyDescent="0.25">
      <c r="B2" s="15" t="s">
        <v>11</v>
      </c>
      <c r="K2" s="4"/>
      <c r="L2" s="4"/>
      <c r="M2" s="4"/>
      <c r="N2" s="4"/>
    </row>
    <row r="3" spans="1:16" x14ac:dyDescent="0.2">
      <c r="K3" s="4"/>
      <c r="L3" s="4"/>
      <c r="M3" s="4"/>
      <c r="N3" s="4"/>
    </row>
    <row r="4" spans="1:16" x14ac:dyDescent="0.2">
      <c r="K4" s="4"/>
      <c r="L4" s="4"/>
      <c r="M4" s="4"/>
      <c r="N4" s="4"/>
    </row>
    <row r="5" spans="1:16" x14ac:dyDescent="0.2">
      <c r="A5" s="20" t="s">
        <v>9</v>
      </c>
      <c r="B5" s="21" t="s">
        <v>8</v>
      </c>
      <c r="C5" s="23" t="s">
        <v>4</v>
      </c>
      <c r="D5" s="25" t="s">
        <v>6</v>
      </c>
      <c r="E5" s="19" t="s">
        <v>5</v>
      </c>
      <c r="F5" s="28" t="s">
        <v>3</v>
      </c>
      <c r="G5" s="30" t="s">
        <v>2</v>
      </c>
      <c r="H5" s="35" t="s">
        <v>1</v>
      </c>
      <c r="I5" s="32" t="s">
        <v>7</v>
      </c>
      <c r="J5" s="34" t="s">
        <v>0</v>
      </c>
      <c r="K5" s="4"/>
      <c r="L5" s="4"/>
      <c r="M5" s="4"/>
      <c r="N5" s="4"/>
    </row>
    <row r="6" spans="1:16" x14ac:dyDescent="0.2">
      <c r="A6" s="20">
        <v>1949</v>
      </c>
      <c r="B6" s="22">
        <v>715</v>
      </c>
      <c r="C6" s="24">
        <v>666</v>
      </c>
      <c r="D6" s="26">
        <v>701</v>
      </c>
      <c r="E6" s="27">
        <v>0</v>
      </c>
      <c r="F6" s="29">
        <v>200</v>
      </c>
      <c r="G6" s="31">
        <v>187</v>
      </c>
      <c r="H6" s="36">
        <v>0</v>
      </c>
      <c r="I6" s="33">
        <v>0</v>
      </c>
      <c r="J6" s="34">
        <f t="shared" ref="J6:J15" si="0">B6+C6+D6+E6+F6+G6+H6+I6</f>
        <v>2469</v>
      </c>
      <c r="K6" s="6"/>
      <c r="L6" s="6"/>
      <c r="M6" s="14"/>
      <c r="N6" s="16"/>
      <c r="P6" s="14"/>
    </row>
    <row r="7" spans="1:16" x14ac:dyDescent="0.2">
      <c r="A7" s="20">
        <v>1950</v>
      </c>
      <c r="B7" s="22">
        <v>822</v>
      </c>
      <c r="C7" s="24">
        <v>750</v>
      </c>
      <c r="D7" s="26">
        <v>823</v>
      </c>
      <c r="E7" s="27">
        <v>0</v>
      </c>
      <c r="F7" s="29">
        <v>288</v>
      </c>
      <c r="G7" s="31">
        <v>220</v>
      </c>
      <c r="H7" s="36">
        <v>0</v>
      </c>
      <c r="I7" s="33">
        <v>0</v>
      </c>
      <c r="J7" s="34">
        <f t="shared" si="0"/>
        <v>2903</v>
      </c>
      <c r="K7" s="6"/>
      <c r="L7" s="6"/>
      <c r="M7" s="14"/>
      <c r="N7" s="16"/>
      <c r="P7" s="14"/>
    </row>
    <row r="8" spans="1:16" x14ac:dyDescent="0.2">
      <c r="A8" s="20">
        <v>1951</v>
      </c>
      <c r="B8" s="22">
        <v>900</v>
      </c>
      <c r="C8" s="24">
        <v>782</v>
      </c>
      <c r="D8" s="26">
        <v>1025</v>
      </c>
      <c r="E8" s="27">
        <v>0</v>
      </c>
      <c r="F8" s="29">
        <v>300</v>
      </c>
      <c r="G8" s="31">
        <v>221</v>
      </c>
      <c r="H8" s="36">
        <v>0</v>
      </c>
      <c r="I8" s="33">
        <v>0</v>
      </c>
      <c r="J8" s="34">
        <f t="shared" si="0"/>
        <v>3228</v>
      </c>
      <c r="K8" s="6"/>
      <c r="L8" s="6"/>
      <c r="M8" s="14"/>
      <c r="N8" s="16"/>
      <c r="P8" s="14"/>
    </row>
    <row r="9" spans="1:16" x14ac:dyDescent="0.2">
      <c r="A9" s="20">
        <v>1952</v>
      </c>
      <c r="B9" s="22">
        <v>915</v>
      </c>
      <c r="C9" s="24">
        <v>800</v>
      </c>
      <c r="D9" s="26">
        <v>1198</v>
      </c>
      <c r="E9" s="27">
        <v>0</v>
      </c>
      <c r="F9" s="29">
        <v>321</v>
      </c>
      <c r="G9" s="31">
        <v>242</v>
      </c>
      <c r="H9" s="36">
        <v>0</v>
      </c>
      <c r="I9" s="33">
        <v>0</v>
      </c>
      <c r="J9" s="34">
        <f t="shared" si="0"/>
        <v>3476</v>
      </c>
      <c r="K9" s="6"/>
      <c r="L9" s="6"/>
      <c r="M9" s="14"/>
      <c r="N9" s="16"/>
      <c r="P9" s="14"/>
    </row>
    <row r="10" spans="1:16" x14ac:dyDescent="0.2">
      <c r="A10" s="20">
        <v>1953</v>
      </c>
      <c r="B10" s="22">
        <v>1052</v>
      </c>
      <c r="C10" s="24">
        <v>810</v>
      </c>
      <c r="D10" s="26">
        <v>1285</v>
      </c>
      <c r="E10" s="27">
        <v>0</v>
      </c>
      <c r="F10" s="29">
        <v>360</v>
      </c>
      <c r="G10" s="31">
        <v>258</v>
      </c>
      <c r="H10" s="36">
        <v>0</v>
      </c>
      <c r="I10" s="33">
        <v>0</v>
      </c>
      <c r="J10" s="34">
        <f t="shared" si="0"/>
        <v>3765</v>
      </c>
      <c r="K10" s="6"/>
      <c r="L10" s="6"/>
      <c r="M10" s="14"/>
      <c r="N10" s="16"/>
      <c r="P10" s="14"/>
    </row>
    <row r="11" spans="1:16" x14ac:dyDescent="0.2">
      <c r="A11" s="20">
        <v>1954</v>
      </c>
      <c r="B11" s="22">
        <v>2871</v>
      </c>
      <c r="C11" s="24">
        <v>788</v>
      </c>
      <c r="D11" s="26">
        <v>1776</v>
      </c>
      <c r="E11" s="27">
        <v>0</v>
      </c>
      <c r="F11" s="29">
        <v>576</v>
      </c>
      <c r="G11" s="31">
        <v>544</v>
      </c>
      <c r="H11" s="36">
        <v>0</v>
      </c>
      <c r="I11" s="33">
        <v>0</v>
      </c>
      <c r="J11" s="34">
        <f t="shared" si="0"/>
        <v>6555</v>
      </c>
      <c r="K11" s="6"/>
      <c r="L11" s="6"/>
      <c r="M11" s="14"/>
      <c r="N11" s="16"/>
      <c r="P11" s="14"/>
    </row>
    <row r="12" spans="1:16" x14ac:dyDescent="0.2">
      <c r="A12" s="20">
        <v>1955</v>
      </c>
      <c r="B12" s="22">
        <v>1068</v>
      </c>
      <c r="C12" s="24">
        <v>622</v>
      </c>
      <c r="D12" s="26">
        <v>1437</v>
      </c>
      <c r="E12" s="27">
        <v>0</v>
      </c>
      <c r="F12" s="29">
        <v>725</v>
      </c>
      <c r="G12" s="31">
        <v>465</v>
      </c>
      <c r="H12" s="36">
        <v>0</v>
      </c>
      <c r="I12" s="33">
        <v>0</v>
      </c>
      <c r="J12" s="34">
        <f t="shared" si="0"/>
        <v>4317</v>
      </c>
      <c r="K12" s="6"/>
      <c r="L12" s="6"/>
      <c r="M12" s="14"/>
      <c r="N12" s="16"/>
      <c r="P12" s="14"/>
    </row>
    <row r="13" spans="1:16" x14ac:dyDescent="0.2">
      <c r="A13" s="20">
        <v>1956</v>
      </c>
      <c r="B13" s="22">
        <v>1236</v>
      </c>
      <c r="C13" s="24">
        <v>1108</v>
      </c>
      <c r="D13" s="26">
        <v>1992</v>
      </c>
      <c r="E13" s="27">
        <v>0</v>
      </c>
      <c r="F13" s="29">
        <v>1169</v>
      </c>
      <c r="G13" s="31">
        <v>433</v>
      </c>
      <c r="H13" s="36">
        <v>0</v>
      </c>
      <c r="I13" s="33">
        <v>0</v>
      </c>
      <c r="J13" s="34">
        <f t="shared" si="0"/>
        <v>5938</v>
      </c>
      <c r="K13" s="6"/>
      <c r="L13" s="6"/>
      <c r="M13" s="14"/>
      <c r="N13" s="16"/>
      <c r="P13" s="14"/>
    </row>
    <row r="14" spans="1:16" x14ac:dyDescent="0.2">
      <c r="A14" s="20">
        <v>1957</v>
      </c>
      <c r="B14" s="22">
        <v>978</v>
      </c>
      <c r="C14" s="24">
        <v>630</v>
      </c>
      <c r="D14" s="26">
        <v>1002</v>
      </c>
      <c r="E14" s="27">
        <v>0</v>
      </c>
      <c r="F14" s="29">
        <v>811</v>
      </c>
      <c r="G14" s="31">
        <v>191</v>
      </c>
      <c r="H14" s="36">
        <v>0</v>
      </c>
      <c r="I14" s="33">
        <v>0</v>
      </c>
      <c r="J14" s="34">
        <f t="shared" si="0"/>
        <v>3612</v>
      </c>
      <c r="K14" s="6"/>
      <c r="L14" s="6"/>
      <c r="M14" s="14"/>
      <c r="N14" s="3"/>
      <c r="P14" s="14"/>
    </row>
    <row r="15" spans="1:16" x14ac:dyDescent="0.2">
      <c r="A15" s="20">
        <v>1958</v>
      </c>
      <c r="B15" s="22">
        <v>992</v>
      </c>
      <c r="C15" s="24">
        <v>353</v>
      </c>
      <c r="D15" s="26">
        <v>982</v>
      </c>
      <c r="E15" s="27">
        <v>0</v>
      </c>
      <c r="F15" s="29">
        <v>755</v>
      </c>
      <c r="G15" s="31">
        <v>191</v>
      </c>
      <c r="H15" s="36">
        <v>0</v>
      </c>
      <c r="I15" s="33">
        <v>0</v>
      </c>
      <c r="J15" s="34">
        <f t="shared" si="0"/>
        <v>3273</v>
      </c>
      <c r="M15" s="14"/>
      <c r="P15" s="14"/>
    </row>
    <row r="16" spans="1:16" x14ac:dyDescent="0.2">
      <c r="A16" s="20">
        <v>1959</v>
      </c>
      <c r="B16" s="22">
        <v>2781</v>
      </c>
      <c r="C16" s="24">
        <v>1298</v>
      </c>
      <c r="D16" s="26">
        <v>1696</v>
      </c>
      <c r="E16" s="27">
        <v>20</v>
      </c>
      <c r="F16" s="29">
        <v>701</v>
      </c>
      <c r="G16" s="31">
        <v>312</v>
      </c>
      <c r="H16" s="36">
        <v>0</v>
      </c>
      <c r="I16" s="33">
        <v>0</v>
      </c>
      <c r="J16" s="34">
        <f>B16+C16+D16+E16+F16+G16+I16</f>
        <v>6808</v>
      </c>
      <c r="M16" s="14"/>
      <c r="P16" s="14"/>
    </row>
    <row r="17" spans="1:16" x14ac:dyDescent="0.2">
      <c r="A17" s="20">
        <v>1960</v>
      </c>
      <c r="B17" s="22">
        <v>1381</v>
      </c>
      <c r="C17" s="24">
        <v>785</v>
      </c>
      <c r="D17" s="26">
        <v>1220</v>
      </c>
      <c r="E17" s="27">
        <v>0</v>
      </c>
      <c r="F17" s="29">
        <v>374</v>
      </c>
      <c r="G17" s="31">
        <v>390</v>
      </c>
      <c r="H17" s="36">
        <v>0</v>
      </c>
      <c r="I17" s="33">
        <v>0</v>
      </c>
      <c r="J17" s="34">
        <f>B17+C17+D17+E17+F17+G17+H17+I17</f>
        <v>4150</v>
      </c>
      <c r="K17" s="2"/>
      <c r="M17" s="14"/>
      <c r="P17" s="14"/>
    </row>
    <row r="18" spans="1:16" x14ac:dyDescent="0.2">
      <c r="A18" s="20">
        <v>1961</v>
      </c>
      <c r="B18" s="22">
        <v>984</v>
      </c>
      <c r="C18" s="24">
        <v>389</v>
      </c>
      <c r="D18" s="26">
        <v>732</v>
      </c>
      <c r="E18" s="27">
        <v>7</v>
      </c>
      <c r="F18" s="29">
        <v>280</v>
      </c>
      <c r="G18" s="31">
        <v>56</v>
      </c>
      <c r="H18" s="36">
        <v>0</v>
      </c>
      <c r="I18" s="33">
        <v>0</v>
      </c>
      <c r="J18" s="34">
        <f>B18</f>
        <v>984</v>
      </c>
      <c r="M18" s="14"/>
      <c r="P18" s="14"/>
    </row>
    <row r="19" spans="1:16" x14ac:dyDescent="0.2">
      <c r="A19" s="20">
        <v>1962</v>
      </c>
      <c r="B19" s="22">
        <v>1151</v>
      </c>
      <c r="C19" s="24">
        <v>592</v>
      </c>
      <c r="D19" s="26">
        <v>781</v>
      </c>
      <c r="E19" s="27">
        <v>37</v>
      </c>
      <c r="F19" s="29">
        <v>175</v>
      </c>
      <c r="G19" s="31">
        <v>185</v>
      </c>
      <c r="H19" s="36">
        <v>0</v>
      </c>
      <c r="I19" s="33">
        <v>0</v>
      </c>
      <c r="J19" s="34">
        <f t="shared" ref="J19:J64" si="1">B19+C19+D19+E19+F19+G19+H19+I19</f>
        <v>2921</v>
      </c>
      <c r="M19" s="14"/>
      <c r="P19" s="14"/>
    </row>
    <row r="20" spans="1:16" x14ac:dyDescent="0.2">
      <c r="A20" s="20">
        <v>1963</v>
      </c>
      <c r="B20" s="22">
        <v>1705</v>
      </c>
      <c r="C20" s="24">
        <v>555</v>
      </c>
      <c r="D20" s="26">
        <v>866</v>
      </c>
      <c r="E20" s="27">
        <v>28</v>
      </c>
      <c r="F20" s="29">
        <v>276</v>
      </c>
      <c r="G20" s="31">
        <v>361</v>
      </c>
      <c r="H20" s="36">
        <v>0</v>
      </c>
      <c r="I20" s="33">
        <v>0</v>
      </c>
      <c r="J20" s="34">
        <f t="shared" si="1"/>
        <v>3791</v>
      </c>
      <c r="M20" s="14"/>
      <c r="P20" s="14"/>
    </row>
    <row r="21" spans="1:16" x14ac:dyDescent="0.2">
      <c r="A21" s="20">
        <v>1964</v>
      </c>
      <c r="B21" s="22">
        <v>1027</v>
      </c>
      <c r="C21" s="24">
        <v>564</v>
      </c>
      <c r="D21" s="26">
        <v>1975</v>
      </c>
      <c r="E21" s="27">
        <v>29</v>
      </c>
      <c r="F21" s="29">
        <v>359</v>
      </c>
      <c r="G21" s="31">
        <v>285</v>
      </c>
      <c r="H21" s="36">
        <v>0</v>
      </c>
      <c r="I21" s="33">
        <v>0</v>
      </c>
      <c r="J21" s="34">
        <f t="shared" si="1"/>
        <v>4239</v>
      </c>
      <c r="M21" s="14"/>
      <c r="P21" s="14"/>
    </row>
    <row r="22" spans="1:16" x14ac:dyDescent="0.2">
      <c r="A22" s="20">
        <v>1965</v>
      </c>
      <c r="B22" s="22">
        <v>1534</v>
      </c>
      <c r="C22" s="24">
        <v>860</v>
      </c>
      <c r="D22" s="26">
        <v>1654</v>
      </c>
      <c r="E22" s="27">
        <v>115</v>
      </c>
      <c r="F22" s="29">
        <v>787</v>
      </c>
      <c r="G22" s="31">
        <v>375</v>
      </c>
      <c r="H22" s="36">
        <v>0</v>
      </c>
      <c r="I22" s="33">
        <v>0</v>
      </c>
      <c r="J22" s="34">
        <f t="shared" si="1"/>
        <v>5325</v>
      </c>
      <c r="M22" s="14"/>
      <c r="P22" s="14"/>
    </row>
    <row r="23" spans="1:16" x14ac:dyDescent="0.2">
      <c r="A23" s="20">
        <v>1966</v>
      </c>
      <c r="B23" s="22">
        <v>1162</v>
      </c>
      <c r="C23" s="24">
        <v>1197</v>
      </c>
      <c r="D23" s="26">
        <v>1318</v>
      </c>
      <c r="E23" s="27">
        <v>76</v>
      </c>
      <c r="F23" s="29">
        <v>764</v>
      </c>
      <c r="G23" s="31">
        <v>346</v>
      </c>
      <c r="H23" s="36">
        <v>0</v>
      </c>
      <c r="I23" s="33">
        <v>0</v>
      </c>
      <c r="J23" s="34">
        <f t="shared" si="1"/>
        <v>4863</v>
      </c>
      <c r="M23" s="14"/>
      <c r="P23" s="14"/>
    </row>
    <row r="24" spans="1:16" x14ac:dyDescent="0.2">
      <c r="A24" s="20">
        <v>1967</v>
      </c>
      <c r="B24" s="22">
        <v>1194</v>
      </c>
      <c r="C24" s="24">
        <v>1928</v>
      </c>
      <c r="D24" s="26">
        <v>1400</v>
      </c>
      <c r="E24" s="27">
        <v>104</v>
      </c>
      <c r="F24" s="29">
        <v>387</v>
      </c>
      <c r="G24" s="31">
        <v>703</v>
      </c>
      <c r="H24" s="36">
        <v>0</v>
      </c>
      <c r="I24" s="33">
        <v>0</v>
      </c>
      <c r="J24" s="34">
        <f t="shared" si="1"/>
        <v>5716</v>
      </c>
      <c r="M24" s="14"/>
      <c r="P24" s="14"/>
    </row>
    <row r="25" spans="1:16" x14ac:dyDescent="0.2">
      <c r="A25" s="20">
        <v>1968</v>
      </c>
      <c r="B25" s="22">
        <v>2078</v>
      </c>
      <c r="C25" s="24">
        <v>860</v>
      </c>
      <c r="D25" s="26">
        <v>1429</v>
      </c>
      <c r="E25" s="27">
        <v>70</v>
      </c>
      <c r="F25" s="29">
        <v>189</v>
      </c>
      <c r="G25" s="31">
        <v>366</v>
      </c>
      <c r="H25" s="36">
        <v>0</v>
      </c>
      <c r="I25" s="33">
        <v>0</v>
      </c>
      <c r="J25" s="34">
        <f t="shared" si="1"/>
        <v>4992</v>
      </c>
      <c r="M25" s="14"/>
      <c r="P25" s="14"/>
    </row>
    <row r="26" spans="1:16" x14ac:dyDescent="0.2">
      <c r="A26" s="20">
        <v>1969</v>
      </c>
      <c r="B26" s="22">
        <v>2041</v>
      </c>
      <c r="C26" s="24">
        <v>1349</v>
      </c>
      <c r="D26" s="26">
        <v>2613</v>
      </c>
      <c r="E26" s="27">
        <v>195</v>
      </c>
      <c r="F26" s="29">
        <v>286</v>
      </c>
      <c r="G26" s="31">
        <v>409</v>
      </c>
      <c r="H26" s="36">
        <v>0</v>
      </c>
      <c r="I26" s="33">
        <v>0</v>
      </c>
      <c r="J26" s="34">
        <f t="shared" si="1"/>
        <v>6893</v>
      </c>
      <c r="M26" s="14"/>
      <c r="P26" s="14"/>
    </row>
    <row r="27" spans="1:16" x14ac:dyDescent="0.2">
      <c r="A27" s="20">
        <v>1970</v>
      </c>
      <c r="B27" s="22">
        <v>1853</v>
      </c>
      <c r="C27" s="24">
        <v>1195</v>
      </c>
      <c r="D27" s="26">
        <v>1405</v>
      </c>
      <c r="E27" s="27">
        <v>209</v>
      </c>
      <c r="F27" s="29">
        <v>137</v>
      </c>
      <c r="G27" s="31">
        <v>505</v>
      </c>
      <c r="H27" s="36">
        <v>0</v>
      </c>
      <c r="I27" s="33">
        <v>0</v>
      </c>
      <c r="J27" s="34">
        <f t="shared" si="1"/>
        <v>5304</v>
      </c>
      <c r="M27" s="14"/>
      <c r="P27" s="14"/>
    </row>
    <row r="28" spans="1:16" x14ac:dyDescent="0.2">
      <c r="A28" s="20">
        <v>1971</v>
      </c>
      <c r="B28" s="22">
        <v>567</v>
      </c>
      <c r="C28" s="24">
        <v>279</v>
      </c>
      <c r="D28" s="26">
        <v>594</v>
      </c>
      <c r="E28" s="27">
        <v>93</v>
      </c>
      <c r="F28" s="29">
        <v>18</v>
      </c>
      <c r="G28" s="31">
        <v>233</v>
      </c>
      <c r="H28" s="36">
        <v>0</v>
      </c>
      <c r="I28" s="33">
        <v>0</v>
      </c>
      <c r="J28" s="34">
        <f t="shared" si="1"/>
        <v>1784</v>
      </c>
      <c r="K28" s="2"/>
      <c r="M28" s="14"/>
      <c r="P28" s="14"/>
    </row>
    <row r="29" spans="1:16" x14ac:dyDescent="0.2">
      <c r="A29" s="20">
        <v>1972</v>
      </c>
      <c r="B29" s="22">
        <v>2230</v>
      </c>
      <c r="C29" s="24">
        <v>626</v>
      </c>
      <c r="D29" s="26">
        <v>1644</v>
      </c>
      <c r="E29" s="27">
        <v>185</v>
      </c>
      <c r="F29" s="29">
        <v>10</v>
      </c>
      <c r="G29" s="31">
        <v>174</v>
      </c>
      <c r="H29" s="36">
        <v>0</v>
      </c>
      <c r="I29" s="33">
        <v>0</v>
      </c>
      <c r="J29" s="34">
        <f t="shared" si="1"/>
        <v>4869</v>
      </c>
      <c r="M29" s="14"/>
      <c r="P29" s="14"/>
    </row>
    <row r="30" spans="1:16" x14ac:dyDescent="0.2">
      <c r="A30" s="20">
        <v>1973</v>
      </c>
      <c r="B30" s="22">
        <v>1176</v>
      </c>
      <c r="C30" s="24">
        <v>424</v>
      </c>
      <c r="D30" s="26">
        <v>947</v>
      </c>
      <c r="E30" s="27">
        <v>100</v>
      </c>
      <c r="F30" s="29">
        <v>2</v>
      </c>
      <c r="G30" s="31">
        <v>166</v>
      </c>
      <c r="H30" s="36">
        <v>0</v>
      </c>
      <c r="I30" s="33">
        <v>0</v>
      </c>
      <c r="J30" s="34">
        <f t="shared" si="1"/>
        <v>2815</v>
      </c>
      <c r="M30" s="14"/>
      <c r="P30" s="14"/>
    </row>
    <row r="31" spans="1:16" x14ac:dyDescent="0.2">
      <c r="A31" s="20">
        <v>1974</v>
      </c>
      <c r="B31" s="22">
        <v>443</v>
      </c>
      <c r="C31" s="24">
        <v>183</v>
      </c>
      <c r="D31" s="26">
        <v>806</v>
      </c>
      <c r="E31" s="27">
        <v>104</v>
      </c>
      <c r="F31" s="29">
        <v>0</v>
      </c>
      <c r="G31" s="31">
        <v>144</v>
      </c>
      <c r="H31" s="36">
        <v>0</v>
      </c>
      <c r="I31" s="33">
        <v>0</v>
      </c>
      <c r="J31" s="34">
        <f t="shared" si="1"/>
        <v>1680</v>
      </c>
      <c r="M31" s="14"/>
      <c r="P31" s="14"/>
    </row>
    <row r="32" spans="1:16" x14ac:dyDescent="0.2">
      <c r="A32" s="20">
        <v>1975</v>
      </c>
      <c r="B32" s="22">
        <v>630</v>
      </c>
      <c r="C32" s="24">
        <v>818</v>
      </c>
      <c r="D32" s="26">
        <v>738</v>
      </c>
      <c r="E32" s="27">
        <v>206</v>
      </c>
      <c r="F32" s="29">
        <v>0</v>
      </c>
      <c r="G32" s="31">
        <v>619</v>
      </c>
      <c r="H32" s="36">
        <v>0</v>
      </c>
      <c r="I32" s="33">
        <v>0</v>
      </c>
      <c r="J32" s="34">
        <f t="shared" si="1"/>
        <v>3011</v>
      </c>
      <c r="M32" s="14"/>
      <c r="P32" s="14"/>
    </row>
    <row r="33" spans="1:16" x14ac:dyDescent="0.2">
      <c r="A33" s="20">
        <v>1976</v>
      </c>
      <c r="B33" s="22">
        <v>306</v>
      </c>
      <c r="C33" s="24">
        <v>916</v>
      </c>
      <c r="D33" s="26">
        <v>442</v>
      </c>
      <c r="E33" s="27">
        <v>260</v>
      </c>
      <c r="F33" s="29">
        <v>2</v>
      </c>
      <c r="G33" s="31">
        <v>622</v>
      </c>
      <c r="H33" s="36">
        <v>0</v>
      </c>
      <c r="I33" s="33">
        <v>0</v>
      </c>
      <c r="J33" s="34">
        <f t="shared" si="1"/>
        <v>2548</v>
      </c>
      <c r="M33" s="14"/>
      <c r="P33" s="14"/>
    </row>
    <row r="34" spans="1:16" x14ac:dyDescent="0.2">
      <c r="A34" s="20">
        <v>1977</v>
      </c>
      <c r="B34" s="22">
        <v>486</v>
      </c>
      <c r="C34" s="24">
        <v>455</v>
      </c>
      <c r="D34" s="26">
        <v>798</v>
      </c>
      <c r="E34" s="27">
        <v>194</v>
      </c>
      <c r="F34" s="29">
        <v>6</v>
      </c>
      <c r="G34" s="31">
        <v>316</v>
      </c>
      <c r="H34" s="36">
        <v>0</v>
      </c>
      <c r="I34" s="33">
        <v>0</v>
      </c>
      <c r="J34" s="34">
        <f t="shared" si="1"/>
        <v>2255</v>
      </c>
      <c r="M34" s="14"/>
      <c r="P34" s="14"/>
    </row>
    <row r="35" spans="1:16" x14ac:dyDescent="0.2">
      <c r="A35" s="20">
        <v>1978</v>
      </c>
      <c r="B35" s="22">
        <v>676</v>
      </c>
      <c r="C35" s="24">
        <v>687</v>
      </c>
      <c r="D35" s="26">
        <v>1308</v>
      </c>
      <c r="E35" s="27">
        <v>553</v>
      </c>
      <c r="F35" s="29">
        <v>22</v>
      </c>
      <c r="G35" s="31">
        <v>753</v>
      </c>
      <c r="H35" s="36">
        <v>0</v>
      </c>
      <c r="I35" s="33">
        <v>0</v>
      </c>
      <c r="J35" s="34">
        <f t="shared" si="1"/>
        <v>3999</v>
      </c>
      <c r="M35" s="14"/>
      <c r="P35" s="14"/>
    </row>
    <row r="36" spans="1:16" x14ac:dyDescent="0.2">
      <c r="A36" s="20">
        <v>1979</v>
      </c>
      <c r="B36" s="22">
        <v>1211</v>
      </c>
      <c r="C36" s="24">
        <v>793</v>
      </c>
      <c r="D36" s="26">
        <v>1236</v>
      </c>
      <c r="E36" s="27">
        <v>503</v>
      </c>
      <c r="F36" s="29">
        <v>6</v>
      </c>
      <c r="G36" s="31">
        <v>514</v>
      </c>
      <c r="H36" s="36">
        <v>0</v>
      </c>
      <c r="I36" s="33">
        <v>0</v>
      </c>
      <c r="J36" s="34">
        <f t="shared" si="1"/>
        <v>4263</v>
      </c>
      <c r="K36" s="2"/>
      <c r="M36" s="14"/>
      <c r="P36" s="14"/>
    </row>
    <row r="37" spans="1:16" x14ac:dyDescent="0.2">
      <c r="A37" s="20">
        <v>1980</v>
      </c>
      <c r="B37" s="22">
        <v>1196</v>
      </c>
      <c r="C37" s="24">
        <v>1975</v>
      </c>
      <c r="D37" s="26">
        <v>1390</v>
      </c>
      <c r="E37" s="27">
        <v>741</v>
      </c>
      <c r="F37" s="29">
        <v>18</v>
      </c>
      <c r="G37" s="31">
        <v>1222</v>
      </c>
      <c r="H37" s="36">
        <v>0</v>
      </c>
      <c r="I37" s="33">
        <v>0</v>
      </c>
      <c r="J37" s="34">
        <f t="shared" si="1"/>
        <v>6542</v>
      </c>
      <c r="K37" s="1"/>
      <c r="M37" s="14"/>
      <c r="P37" s="14"/>
    </row>
    <row r="38" spans="1:16" x14ac:dyDescent="0.2">
      <c r="A38" s="20">
        <v>1981</v>
      </c>
      <c r="B38" s="22">
        <v>678</v>
      </c>
      <c r="C38" s="24">
        <v>756</v>
      </c>
      <c r="D38" s="26">
        <v>776</v>
      </c>
      <c r="E38" s="27">
        <v>541</v>
      </c>
      <c r="F38" s="29">
        <v>10</v>
      </c>
      <c r="G38" s="31">
        <v>835</v>
      </c>
      <c r="H38" s="36">
        <v>0</v>
      </c>
      <c r="I38" s="33">
        <v>0</v>
      </c>
      <c r="J38" s="34">
        <f t="shared" si="1"/>
        <v>3596</v>
      </c>
      <c r="K38" s="1"/>
      <c r="M38" s="14"/>
      <c r="P38" s="14"/>
    </row>
    <row r="39" spans="1:16" x14ac:dyDescent="0.2">
      <c r="A39" s="20">
        <v>1982</v>
      </c>
      <c r="B39" s="22">
        <v>382</v>
      </c>
      <c r="C39" s="24">
        <v>198</v>
      </c>
      <c r="D39" s="26">
        <v>302</v>
      </c>
      <c r="E39" s="27">
        <v>291</v>
      </c>
      <c r="F39" s="29">
        <v>9</v>
      </c>
      <c r="G39" s="31">
        <v>187</v>
      </c>
      <c r="H39" s="36">
        <v>0</v>
      </c>
      <c r="I39" s="33">
        <v>0</v>
      </c>
      <c r="J39" s="34">
        <f t="shared" si="1"/>
        <v>1369</v>
      </c>
      <c r="K39" s="1"/>
      <c r="M39" s="14"/>
      <c r="P39" s="14"/>
    </row>
    <row r="40" spans="1:16" x14ac:dyDescent="0.2">
      <c r="A40" s="20">
        <v>1983</v>
      </c>
      <c r="B40" s="22">
        <v>823</v>
      </c>
      <c r="C40" s="24">
        <v>851</v>
      </c>
      <c r="D40" s="26">
        <v>775</v>
      </c>
      <c r="E40" s="27">
        <v>336</v>
      </c>
      <c r="F40" s="29">
        <v>19</v>
      </c>
      <c r="G40" s="31">
        <v>489</v>
      </c>
      <c r="H40" s="36">
        <v>0</v>
      </c>
      <c r="I40" s="33">
        <v>0</v>
      </c>
      <c r="J40" s="34">
        <f t="shared" si="1"/>
        <v>3293</v>
      </c>
      <c r="K40" s="1"/>
      <c r="M40" s="14"/>
      <c r="P40" s="14"/>
    </row>
    <row r="41" spans="1:16" x14ac:dyDescent="0.2">
      <c r="A41" s="20">
        <v>1984</v>
      </c>
      <c r="B41" s="22">
        <v>551</v>
      </c>
      <c r="C41" s="24">
        <v>956</v>
      </c>
      <c r="D41" s="26">
        <v>451</v>
      </c>
      <c r="E41" s="27">
        <v>161</v>
      </c>
      <c r="F41" s="29">
        <v>38</v>
      </c>
      <c r="G41" s="31">
        <v>339</v>
      </c>
      <c r="H41" s="36">
        <v>0</v>
      </c>
      <c r="I41" s="33">
        <v>0</v>
      </c>
      <c r="J41" s="34">
        <f t="shared" si="1"/>
        <v>2496</v>
      </c>
      <c r="K41" s="1"/>
      <c r="M41" s="14"/>
      <c r="P41" s="14"/>
    </row>
    <row r="42" spans="1:16" x14ac:dyDescent="0.2">
      <c r="A42" s="20">
        <v>1985</v>
      </c>
      <c r="B42" s="22">
        <v>384</v>
      </c>
      <c r="C42" s="24">
        <v>201</v>
      </c>
      <c r="D42" s="26">
        <v>369</v>
      </c>
      <c r="E42" s="27">
        <v>166</v>
      </c>
      <c r="F42" s="29">
        <v>10</v>
      </c>
      <c r="G42" s="31">
        <v>286</v>
      </c>
      <c r="H42" s="36">
        <v>0</v>
      </c>
      <c r="I42" s="33">
        <v>0</v>
      </c>
      <c r="J42" s="34">
        <f t="shared" si="1"/>
        <v>1416</v>
      </c>
      <c r="M42" s="14"/>
      <c r="P42" s="14"/>
    </row>
    <row r="43" spans="1:16" x14ac:dyDescent="0.2">
      <c r="A43" s="20">
        <v>1986</v>
      </c>
      <c r="B43" s="22">
        <v>2737</v>
      </c>
      <c r="C43" s="24">
        <v>534</v>
      </c>
      <c r="D43" s="26">
        <v>778</v>
      </c>
      <c r="E43" s="27">
        <v>805</v>
      </c>
      <c r="F43" s="29">
        <v>0</v>
      </c>
      <c r="G43" s="31">
        <v>667</v>
      </c>
      <c r="H43" s="36">
        <v>0</v>
      </c>
      <c r="I43" s="33">
        <v>0</v>
      </c>
      <c r="J43" s="34">
        <f t="shared" si="1"/>
        <v>5521</v>
      </c>
      <c r="M43" s="14"/>
      <c r="P43" s="14"/>
    </row>
    <row r="44" spans="1:16" x14ac:dyDescent="0.2">
      <c r="A44" s="20">
        <v>1987</v>
      </c>
      <c r="B44" s="22">
        <v>585</v>
      </c>
      <c r="C44" s="24">
        <v>781</v>
      </c>
      <c r="D44" s="26">
        <v>490</v>
      </c>
      <c r="E44" s="27">
        <v>423</v>
      </c>
      <c r="F44" s="29">
        <v>0</v>
      </c>
      <c r="G44" s="31">
        <v>65</v>
      </c>
      <c r="H44" s="36">
        <v>0</v>
      </c>
      <c r="I44" s="33">
        <v>0</v>
      </c>
      <c r="J44" s="34">
        <f t="shared" si="1"/>
        <v>2344</v>
      </c>
      <c r="M44" s="14"/>
      <c r="P44" s="14"/>
    </row>
    <row r="45" spans="1:16" x14ac:dyDescent="0.2">
      <c r="A45" s="20">
        <v>1988</v>
      </c>
      <c r="B45" s="22">
        <v>302</v>
      </c>
      <c r="C45" s="24">
        <v>1181</v>
      </c>
      <c r="D45" s="26">
        <v>603</v>
      </c>
      <c r="E45" s="27">
        <v>174</v>
      </c>
      <c r="F45" s="29">
        <v>49</v>
      </c>
      <c r="G45" s="31">
        <v>121</v>
      </c>
      <c r="H45" s="36">
        <v>0</v>
      </c>
      <c r="I45" s="33">
        <v>0</v>
      </c>
      <c r="J45" s="34">
        <f t="shared" si="1"/>
        <v>2430</v>
      </c>
      <c r="M45" s="14"/>
      <c r="P45" s="14"/>
    </row>
    <row r="46" spans="1:16" x14ac:dyDescent="0.2">
      <c r="A46" s="20">
        <v>1989</v>
      </c>
      <c r="B46" s="22">
        <v>188</v>
      </c>
      <c r="C46" s="24">
        <v>282</v>
      </c>
      <c r="D46" s="26">
        <v>305</v>
      </c>
      <c r="E46" s="27">
        <v>141</v>
      </c>
      <c r="F46" s="29">
        <v>35</v>
      </c>
      <c r="G46" s="31">
        <v>24</v>
      </c>
      <c r="H46" s="36">
        <v>0</v>
      </c>
      <c r="I46" s="33">
        <v>0</v>
      </c>
      <c r="J46" s="34">
        <f t="shared" si="1"/>
        <v>975</v>
      </c>
      <c r="M46" s="14"/>
      <c r="P46" s="14"/>
    </row>
    <row r="47" spans="1:16" x14ac:dyDescent="0.2">
      <c r="A47" s="20">
        <v>1990</v>
      </c>
      <c r="B47" s="22">
        <v>166</v>
      </c>
      <c r="C47" s="24">
        <v>523</v>
      </c>
      <c r="D47" s="26">
        <v>227</v>
      </c>
      <c r="E47" s="27">
        <v>145</v>
      </c>
      <c r="F47" s="29">
        <v>9</v>
      </c>
      <c r="G47" s="31">
        <v>10</v>
      </c>
      <c r="H47" s="36">
        <v>0</v>
      </c>
      <c r="I47" s="33">
        <v>0</v>
      </c>
      <c r="J47" s="34">
        <f t="shared" si="1"/>
        <v>1080</v>
      </c>
      <c r="M47" s="14"/>
      <c r="P47" s="14"/>
    </row>
    <row r="48" spans="1:16" x14ac:dyDescent="0.2">
      <c r="A48" s="20">
        <v>1991</v>
      </c>
      <c r="B48" s="22">
        <v>297</v>
      </c>
      <c r="C48" s="24">
        <v>766</v>
      </c>
      <c r="D48" s="26">
        <v>455</v>
      </c>
      <c r="E48" s="27">
        <v>204</v>
      </c>
      <c r="F48" s="29">
        <v>13</v>
      </c>
      <c r="G48" s="31">
        <v>94</v>
      </c>
      <c r="H48" s="36">
        <v>3</v>
      </c>
      <c r="I48" s="33">
        <v>0</v>
      </c>
      <c r="J48" s="34">
        <f t="shared" si="1"/>
        <v>1832</v>
      </c>
      <c r="M48" s="14"/>
      <c r="P48" s="14"/>
    </row>
    <row r="49" spans="1:16" x14ac:dyDescent="0.2">
      <c r="A49" s="20">
        <v>1992</v>
      </c>
      <c r="B49" s="22">
        <v>543</v>
      </c>
      <c r="C49" s="24">
        <v>430</v>
      </c>
      <c r="D49" s="26">
        <v>921</v>
      </c>
      <c r="E49" s="27">
        <v>169</v>
      </c>
      <c r="F49" s="29">
        <v>9</v>
      </c>
      <c r="G49" s="31">
        <v>30</v>
      </c>
      <c r="H49" s="36">
        <v>6</v>
      </c>
      <c r="I49" s="33">
        <v>0</v>
      </c>
      <c r="J49" s="34">
        <f t="shared" si="1"/>
        <v>2108</v>
      </c>
      <c r="M49" s="14"/>
      <c r="P49" s="14"/>
    </row>
    <row r="50" spans="1:16" x14ac:dyDescent="0.2">
      <c r="A50" s="20">
        <v>1993</v>
      </c>
      <c r="B50" s="22">
        <v>907</v>
      </c>
      <c r="C50" s="24">
        <v>423</v>
      </c>
      <c r="D50" s="26">
        <v>490</v>
      </c>
      <c r="E50" s="27">
        <v>331</v>
      </c>
      <c r="F50" s="29">
        <v>15</v>
      </c>
      <c r="G50" s="31">
        <v>27</v>
      </c>
      <c r="H50" s="36">
        <v>21</v>
      </c>
      <c r="I50" s="33">
        <v>0</v>
      </c>
      <c r="J50" s="34">
        <f t="shared" si="1"/>
        <v>2214</v>
      </c>
      <c r="M50" s="14"/>
      <c r="P50" s="14"/>
    </row>
    <row r="51" spans="1:16" x14ac:dyDescent="0.2">
      <c r="A51" s="20">
        <v>1994</v>
      </c>
      <c r="B51" s="22">
        <v>1036</v>
      </c>
      <c r="C51" s="24">
        <v>581</v>
      </c>
      <c r="D51" s="26">
        <v>503</v>
      </c>
      <c r="E51" s="27">
        <v>201</v>
      </c>
      <c r="F51" s="29">
        <v>8</v>
      </c>
      <c r="G51" s="31">
        <v>11</v>
      </c>
      <c r="H51" s="36">
        <v>5</v>
      </c>
      <c r="I51" s="33">
        <v>0</v>
      </c>
      <c r="J51" s="34">
        <f t="shared" si="1"/>
        <v>2345</v>
      </c>
      <c r="M51" s="14"/>
      <c r="P51" s="14"/>
    </row>
    <row r="52" spans="1:16" x14ac:dyDescent="0.2">
      <c r="A52" s="20">
        <v>1995</v>
      </c>
      <c r="B52" s="22">
        <v>836</v>
      </c>
      <c r="C52" s="24">
        <v>219</v>
      </c>
      <c r="D52" s="26">
        <v>272</v>
      </c>
      <c r="E52" s="27">
        <v>175</v>
      </c>
      <c r="F52" s="29">
        <v>3</v>
      </c>
      <c r="G52" s="31">
        <v>20</v>
      </c>
      <c r="H52" s="36">
        <v>3</v>
      </c>
      <c r="I52" s="33">
        <v>0</v>
      </c>
      <c r="J52" s="34">
        <f t="shared" si="1"/>
        <v>1528</v>
      </c>
      <c r="M52" s="14"/>
      <c r="P52" s="14"/>
    </row>
    <row r="53" spans="1:16" x14ac:dyDescent="0.2">
      <c r="A53" s="20">
        <v>1996</v>
      </c>
      <c r="B53" s="22">
        <v>398</v>
      </c>
      <c r="C53" s="24">
        <v>191</v>
      </c>
      <c r="D53" s="26">
        <v>250</v>
      </c>
      <c r="E53" s="27">
        <v>141</v>
      </c>
      <c r="F53" s="29">
        <v>2</v>
      </c>
      <c r="G53" s="31">
        <v>25</v>
      </c>
      <c r="H53" s="36">
        <v>10</v>
      </c>
      <c r="I53" s="33">
        <v>0</v>
      </c>
      <c r="J53" s="34">
        <f t="shared" si="1"/>
        <v>1017</v>
      </c>
      <c r="M53" s="14"/>
      <c r="P53" s="14"/>
    </row>
    <row r="54" spans="1:16" x14ac:dyDescent="0.2">
      <c r="A54" s="20">
        <v>1997</v>
      </c>
      <c r="B54" s="22">
        <v>270</v>
      </c>
      <c r="C54" s="24">
        <v>130</v>
      </c>
      <c r="D54" s="26">
        <v>117</v>
      </c>
      <c r="E54" s="27">
        <v>55</v>
      </c>
      <c r="F54" s="29">
        <v>0</v>
      </c>
      <c r="G54" s="31">
        <v>8</v>
      </c>
      <c r="H54" s="36">
        <v>6</v>
      </c>
      <c r="I54" s="33">
        <v>0</v>
      </c>
      <c r="J54" s="34">
        <f t="shared" si="1"/>
        <v>586</v>
      </c>
      <c r="M54" s="14"/>
      <c r="P54" s="14"/>
    </row>
    <row r="55" spans="1:16" x14ac:dyDescent="0.2">
      <c r="A55" s="20">
        <v>1998</v>
      </c>
      <c r="B55" s="22">
        <v>365</v>
      </c>
      <c r="C55" s="24">
        <v>259</v>
      </c>
      <c r="D55" s="26">
        <v>177</v>
      </c>
      <c r="E55" s="27">
        <v>66</v>
      </c>
      <c r="F55" s="29">
        <v>0</v>
      </c>
      <c r="G55" s="31">
        <v>12</v>
      </c>
      <c r="H55" s="36">
        <v>5</v>
      </c>
      <c r="I55" s="33">
        <v>0</v>
      </c>
      <c r="J55" s="34">
        <f t="shared" si="1"/>
        <v>884</v>
      </c>
      <c r="M55" s="14"/>
      <c r="P55" s="14"/>
    </row>
    <row r="56" spans="1:16" x14ac:dyDescent="0.2">
      <c r="A56" s="20">
        <v>1999</v>
      </c>
      <c r="B56" s="22">
        <v>394</v>
      </c>
      <c r="C56" s="24">
        <v>447</v>
      </c>
      <c r="D56" s="26">
        <v>183</v>
      </c>
      <c r="E56" s="27">
        <v>63</v>
      </c>
      <c r="F56" s="29">
        <v>0</v>
      </c>
      <c r="G56" s="31">
        <v>54</v>
      </c>
      <c r="H56" s="36">
        <v>1</v>
      </c>
      <c r="I56" s="33">
        <v>0</v>
      </c>
      <c r="J56" s="34">
        <f t="shared" si="1"/>
        <v>1142</v>
      </c>
      <c r="M56" s="14"/>
      <c r="P56" s="14"/>
    </row>
    <row r="57" spans="1:16" x14ac:dyDescent="0.2">
      <c r="A57" s="20">
        <v>2000</v>
      </c>
      <c r="B57" s="22">
        <v>440</v>
      </c>
      <c r="C57" s="24">
        <v>642</v>
      </c>
      <c r="D57" s="26">
        <v>413</v>
      </c>
      <c r="E57" s="27">
        <v>102</v>
      </c>
      <c r="F57" s="29">
        <v>1</v>
      </c>
      <c r="G57" s="31">
        <v>42</v>
      </c>
      <c r="H57" s="36">
        <v>18</v>
      </c>
      <c r="I57" s="33">
        <v>0</v>
      </c>
      <c r="J57" s="34">
        <f t="shared" si="1"/>
        <v>1658</v>
      </c>
      <c r="M57" s="14"/>
      <c r="P57" s="14"/>
    </row>
    <row r="58" spans="1:16" x14ac:dyDescent="0.2">
      <c r="A58" s="20">
        <v>2001</v>
      </c>
      <c r="B58" s="22">
        <v>753</v>
      </c>
      <c r="C58" s="24">
        <v>1144</v>
      </c>
      <c r="D58" s="26">
        <v>549</v>
      </c>
      <c r="E58" s="27">
        <v>198</v>
      </c>
      <c r="F58" s="29">
        <v>10</v>
      </c>
      <c r="G58" s="31">
        <v>135</v>
      </c>
      <c r="H58" s="36">
        <v>0</v>
      </c>
      <c r="I58" s="33">
        <v>0</v>
      </c>
      <c r="J58" s="34">
        <f t="shared" si="1"/>
        <v>2789</v>
      </c>
      <c r="M58" s="14"/>
      <c r="P58" s="14"/>
    </row>
    <row r="59" spans="1:16" x14ac:dyDescent="0.2">
      <c r="A59" s="20">
        <v>2002</v>
      </c>
      <c r="B59" s="22">
        <v>563</v>
      </c>
      <c r="C59" s="24">
        <v>604</v>
      </c>
      <c r="D59" s="26">
        <v>320</v>
      </c>
      <c r="E59" s="27">
        <v>115</v>
      </c>
      <c r="F59" s="29">
        <v>5</v>
      </c>
      <c r="G59" s="31">
        <v>129</v>
      </c>
      <c r="H59" s="36">
        <v>0</v>
      </c>
      <c r="I59" s="33">
        <v>0</v>
      </c>
      <c r="J59" s="34">
        <f t="shared" si="1"/>
        <v>1736</v>
      </c>
      <c r="M59" s="14"/>
      <c r="P59" s="14"/>
    </row>
    <row r="60" spans="1:16" x14ac:dyDescent="0.2">
      <c r="A60" s="20">
        <v>2003</v>
      </c>
      <c r="B60" s="22">
        <v>628</v>
      </c>
      <c r="C60" s="24">
        <v>219</v>
      </c>
      <c r="D60" s="26">
        <v>331</v>
      </c>
      <c r="E60" s="27">
        <v>31</v>
      </c>
      <c r="F60" s="29">
        <v>1</v>
      </c>
      <c r="G60" s="31">
        <v>62</v>
      </c>
      <c r="H60" s="36">
        <v>0</v>
      </c>
      <c r="I60" s="33">
        <v>54</v>
      </c>
      <c r="J60" s="34">
        <f t="shared" si="1"/>
        <v>1326</v>
      </c>
      <c r="M60" s="14"/>
      <c r="P60" s="14"/>
    </row>
    <row r="61" spans="1:16" x14ac:dyDescent="0.2">
      <c r="A61" s="20">
        <v>2004</v>
      </c>
      <c r="B61" s="22">
        <v>803</v>
      </c>
      <c r="C61" s="24">
        <v>440</v>
      </c>
      <c r="D61" s="26">
        <v>366</v>
      </c>
      <c r="E61" s="27">
        <v>51</v>
      </c>
      <c r="F61" s="29">
        <v>1</v>
      </c>
      <c r="G61" s="31">
        <v>100</v>
      </c>
      <c r="H61" s="36">
        <v>4</v>
      </c>
      <c r="I61" s="33">
        <v>17</v>
      </c>
      <c r="J61" s="34">
        <f t="shared" si="1"/>
        <v>1782</v>
      </c>
      <c r="M61" s="14"/>
      <c r="P61" s="14"/>
    </row>
    <row r="62" spans="1:16" x14ac:dyDescent="0.2">
      <c r="A62" s="20">
        <v>2005</v>
      </c>
      <c r="B62" s="22">
        <v>1100</v>
      </c>
      <c r="C62" s="24">
        <v>832</v>
      </c>
      <c r="D62" s="26">
        <v>410</v>
      </c>
      <c r="E62" s="27">
        <v>75</v>
      </c>
      <c r="F62" s="29">
        <v>7</v>
      </c>
      <c r="G62" s="31">
        <v>236</v>
      </c>
      <c r="H62" s="36">
        <v>10</v>
      </c>
      <c r="I62" s="33">
        <v>78</v>
      </c>
      <c r="J62" s="34">
        <f t="shared" si="1"/>
        <v>2748</v>
      </c>
      <c r="M62" s="14"/>
      <c r="P62" s="14"/>
    </row>
    <row r="63" spans="1:16" x14ac:dyDescent="0.2">
      <c r="A63" s="20">
        <v>2006</v>
      </c>
      <c r="B63" s="22">
        <v>455</v>
      </c>
      <c r="C63" s="24">
        <v>704</v>
      </c>
      <c r="D63" s="26">
        <v>393</v>
      </c>
      <c r="E63" s="27">
        <v>172</v>
      </c>
      <c r="F63" s="29">
        <v>11</v>
      </c>
      <c r="G63" s="31">
        <v>234</v>
      </c>
      <c r="H63" s="36">
        <v>13</v>
      </c>
      <c r="I63" s="33">
        <v>122</v>
      </c>
      <c r="J63" s="34">
        <f t="shared" si="1"/>
        <v>2104</v>
      </c>
      <c r="M63" s="14"/>
      <c r="P63" s="14"/>
    </row>
    <row r="64" spans="1:16" x14ac:dyDescent="0.2">
      <c r="A64" s="20">
        <v>2007</v>
      </c>
      <c r="B64" s="22">
        <v>609</v>
      </c>
      <c r="C64" s="24">
        <v>634</v>
      </c>
      <c r="D64" s="26">
        <v>345</v>
      </c>
      <c r="E64" s="27">
        <v>115</v>
      </c>
      <c r="F64" s="29">
        <v>16</v>
      </c>
      <c r="G64" s="31">
        <v>194</v>
      </c>
      <c r="H64" s="36">
        <v>13</v>
      </c>
      <c r="I64" s="33">
        <v>23</v>
      </c>
      <c r="J64" s="34">
        <f t="shared" si="1"/>
        <v>1949</v>
      </c>
      <c r="M64" s="14"/>
      <c r="P64" s="14"/>
    </row>
    <row r="65" spans="1:16" x14ac:dyDescent="0.2">
      <c r="A65" s="20">
        <v>2008</v>
      </c>
      <c r="B65" s="22">
        <v>528</v>
      </c>
      <c r="C65" s="24">
        <v>454</v>
      </c>
      <c r="D65" s="26">
        <v>369</v>
      </c>
      <c r="E65" s="27">
        <v>68</v>
      </c>
      <c r="F65" s="29">
        <v>5</v>
      </c>
      <c r="G65" s="31">
        <v>96</v>
      </c>
      <c r="H65" s="36">
        <v>0</v>
      </c>
      <c r="I65" s="33">
        <v>13</v>
      </c>
      <c r="J65" s="34">
        <f t="shared" ref="J65:J72" si="2">B65+C65+D65+E65+F65+G65+H65+I65</f>
        <v>1533</v>
      </c>
      <c r="M65" s="14"/>
      <c r="P65" s="14"/>
    </row>
    <row r="66" spans="1:16" x14ac:dyDescent="0.2">
      <c r="A66" s="20">
        <v>2009</v>
      </c>
      <c r="B66" s="22">
        <v>105</v>
      </c>
      <c r="C66" s="24">
        <v>122</v>
      </c>
      <c r="D66" s="26">
        <v>85</v>
      </c>
      <c r="E66" s="27">
        <v>12</v>
      </c>
      <c r="F66" s="29">
        <v>1</v>
      </c>
      <c r="G66" s="31">
        <v>27</v>
      </c>
      <c r="H66" s="36">
        <v>4</v>
      </c>
      <c r="I66" s="33">
        <v>0</v>
      </c>
      <c r="J66" s="34">
        <f t="shared" si="2"/>
        <v>356</v>
      </c>
      <c r="K66" s="14"/>
      <c r="M66" s="14"/>
      <c r="P66" s="14"/>
    </row>
    <row r="67" spans="1:16" x14ac:dyDescent="0.2">
      <c r="A67" s="20">
        <v>2010</v>
      </c>
      <c r="B67" s="22">
        <v>86</v>
      </c>
      <c r="C67" s="24">
        <v>74</v>
      </c>
      <c r="D67" s="26">
        <v>59</v>
      </c>
      <c r="E67" s="27">
        <v>4</v>
      </c>
      <c r="F67" s="29">
        <v>0</v>
      </c>
      <c r="G67" s="31">
        <v>24</v>
      </c>
      <c r="H67" s="36">
        <v>0</v>
      </c>
      <c r="I67" s="33">
        <v>0</v>
      </c>
      <c r="J67" s="34">
        <f t="shared" si="2"/>
        <v>247</v>
      </c>
      <c r="K67" s="14"/>
      <c r="M67" s="14"/>
      <c r="P67" s="14"/>
    </row>
    <row r="68" spans="1:16" x14ac:dyDescent="0.2">
      <c r="A68" s="20">
        <v>2011</v>
      </c>
      <c r="B68" s="22">
        <v>340</v>
      </c>
      <c r="C68" s="24">
        <v>333</v>
      </c>
      <c r="D68" s="26">
        <v>206</v>
      </c>
      <c r="E68" s="27">
        <v>62</v>
      </c>
      <c r="F68" s="29">
        <v>0</v>
      </c>
      <c r="G68" s="31">
        <v>101</v>
      </c>
      <c r="H68" s="36">
        <v>0</v>
      </c>
      <c r="I68" s="33">
        <v>3</v>
      </c>
      <c r="J68" s="34">
        <f t="shared" si="2"/>
        <v>1045</v>
      </c>
      <c r="K68" s="14"/>
      <c r="M68" s="14"/>
      <c r="P68" s="14"/>
    </row>
    <row r="69" spans="1:16" x14ac:dyDescent="0.2">
      <c r="A69" s="20">
        <v>2012</v>
      </c>
      <c r="B69" s="22">
        <v>416</v>
      </c>
      <c r="C69" s="24">
        <v>529</v>
      </c>
      <c r="D69" s="26">
        <v>201</v>
      </c>
      <c r="E69" s="27">
        <v>48</v>
      </c>
      <c r="F69" s="29">
        <v>5</v>
      </c>
      <c r="G69" s="31">
        <v>99</v>
      </c>
      <c r="H69" s="36">
        <v>0</v>
      </c>
      <c r="I69" s="33">
        <v>3</v>
      </c>
      <c r="J69" s="34">
        <f t="shared" si="2"/>
        <v>1301</v>
      </c>
      <c r="K69" s="14"/>
    </row>
    <row r="70" spans="1:16" x14ac:dyDescent="0.2">
      <c r="A70" s="20">
        <v>2013</v>
      </c>
      <c r="B70" s="22">
        <v>248</v>
      </c>
      <c r="C70" s="24">
        <v>316</v>
      </c>
      <c r="D70" s="26">
        <v>100</v>
      </c>
      <c r="E70" s="27">
        <v>29</v>
      </c>
      <c r="F70" s="29">
        <v>0</v>
      </c>
      <c r="G70" s="31">
        <v>137</v>
      </c>
      <c r="H70" s="36">
        <v>0</v>
      </c>
      <c r="I70" s="33">
        <v>7</v>
      </c>
      <c r="J70" s="34">
        <f t="shared" si="2"/>
        <v>837</v>
      </c>
      <c r="K70" s="4"/>
      <c r="L70" s="18"/>
    </row>
    <row r="71" spans="1:16" x14ac:dyDescent="0.2">
      <c r="A71" s="20">
        <v>2014</v>
      </c>
      <c r="B71" s="22">
        <v>392</v>
      </c>
      <c r="C71" s="24">
        <v>523</v>
      </c>
      <c r="D71" s="26">
        <v>157</v>
      </c>
      <c r="E71" s="27">
        <v>40</v>
      </c>
      <c r="F71" s="29">
        <v>0</v>
      </c>
      <c r="G71" s="31">
        <v>58</v>
      </c>
      <c r="H71" s="36">
        <v>0</v>
      </c>
      <c r="I71" s="33">
        <v>40</v>
      </c>
      <c r="J71" s="34">
        <f t="shared" si="2"/>
        <v>1210</v>
      </c>
    </row>
    <row r="72" spans="1:16" x14ac:dyDescent="0.2">
      <c r="A72" s="20">
        <v>2015</v>
      </c>
      <c r="B72" s="22">
        <v>337</v>
      </c>
      <c r="C72" s="24">
        <v>404</v>
      </c>
      <c r="D72" s="26">
        <v>233</v>
      </c>
      <c r="E72" s="27">
        <v>32</v>
      </c>
      <c r="F72" s="29">
        <v>0</v>
      </c>
      <c r="G72" s="31">
        <v>88</v>
      </c>
      <c r="H72" s="36">
        <v>0</v>
      </c>
      <c r="I72" s="33">
        <v>0</v>
      </c>
      <c r="J72" s="34">
        <f t="shared" si="2"/>
        <v>1094</v>
      </c>
    </row>
    <row r="73" spans="1:16" x14ac:dyDescent="0.2">
      <c r="A73" s="20">
        <v>2016</v>
      </c>
      <c r="B73" s="22">
        <v>484</v>
      </c>
      <c r="C73" s="24">
        <v>362</v>
      </c>
      <c r="D73" s="26">
        <v>204</v>
      </c>
      <c r="E73" s="27">
        <v>17</v>
      </c>
      <c r="F73" s="29">
        <v>0</v>
      </c>
      <c r="G73" s="31">
        <v>71</v>
      </c>
      <c r="H73" s="36">
        <v>0</v>
      </c>
      <c r="I73" s="33">
        <v>0</v>
      </c>
      <c r="J73" s="34">
        <f>B73+C73+D73+E73+F73+G73+H73+I73</f>
        <v>1138</v>
      </c>
    </row>
    <row r="74" spans="1:16" x14ac:dyDescent="0.2">
      <c r="A74" s="20">
        <v>2017</v>
      </c>
      <c r="B74" s="22">
        <v>148</v>
      </c>
      <c r="C74" s="24">
        <v>249</v>
      </c>
      <c r="D74" s="26">
        <v>55</v>
      </c>
      <c r="E74" s="27">
        <v>10</v>
      </c>
      <c r="F74" s="29">
        <v>0</v>
      </c>
      <c r="G74" s="31">
        <v>36</v>
      </c>
      <c r="H74" s="36">
        <v>0</v>
      </c>
      <c r="I74" s="33">
        <v>0</v>
      </c>
      <c r="J74" s="34">
        <f>B74+C74+D74+E74+F74+G74+H74+I74</f>
        <v>498</v>
      </c>
      <c r="L74" s="4"/>
    </row>
    <row r="75" spans="1:16" x14ac:dyDescent="0.2">
      <c r="A75" s="20">
        <v>2018</v>
      </c>
      <c r="B75" s="22">
        <v>202</v>
      </c>
      <c r="C75" s="24">
        <v>301</v>
      </c>
      <c r="D75" s="26">
        <v>57</v>
      </c>
      <c r="E75" s="27">
        <v>10</v>
      </c>
      <c r="F75" s="29">
        <v>0</v>
      </c>
      <c r="G75" s="31">
        <v>31</v>
      </c>
      <c r="H75" s="36">
        <v>0</v>
      </c>
      <c r="I75" s="33">
        <v>0</v>
      </c>
      <c r="J75" s="34">
        <f>H75+G75+F75+E75+D75+C75+B75</f>
        <v>601</v>
      </c>
      <c r="L75" s="4"/>
    </row>
    <row r="76" spans="1:16" x14ac:dyDescent="0.2">
      <c r="A76" s="20">
        <v>2019</v>
      </c>
      <c r="B76" s="22">
        <v>314</v>
      </c>
      <c r="C76" s="24">
        <v>374</v>
      </c>
      <c r="D76" s="26">
        <v>91</v>
      </c>
      <c r="E76" s="27">
        <v>3</v>
      </c>
      <c r="F76" s="29">
        <v>0</v>
      </c>
      <c r="G76" s="31">
        <v>29</v>
      </c>
      <c r="H76" s="36">
        <v>0</v>
      </c>
      <c r="I76" s="33">
        <v>0</v>
      </c>
      <c r="J76" s="34">
        <f>H76+G76+F76+E76+D76+C76+B76</f>
        <v>811</v>
      </c>
    </row>
    <row r="77" spans="1:16" x14ac:dyDescent="0.2">
      <c r="A77" s="20">
        <v>2020</v>
      </c>
      <c r="B77" s="22">
        <v>225</v>
      </c>
      <c r="C77" s="24">
        <v>457</v>
      </c>
      <c r="D77" s="26">
        <v>147</v>
      </c>
      <c r="E77" s="27">
        <v>1</v>
      </c>
      <c r="F77" s="29">
        <v>0</v>
      </c>
      <c r="G77" s="31">
        <v>26</v>
      </c>
      <c r="H77" s="36">
        <v>0</v>
      </c>
      <c r="I77" s="33">
        <v>0</v>
      </c>
      <c r="J77" s="34">
        <f>I77+H77+G77+F77+E77+D77+C77+B77</f>
        <v>856</v>
      </c>
    </row>
    <row r="78" spans="1:16" x14ac:dyDescent="0.2">
      <c r="A78" s="20">
        <v>2021</v>
      </c>
      <c r="B78" s="22">
        <v>125</v>
      </c>
      <c r="C78" s="24">
        <v>300</v>
      </c>
      <c r="D78" s="26">
        <v>50</v>
      </c>
      <c r="E78" s="27">
        <v>1</v>
      </c>
      <c r="F78" s="29">
        <v>0</v>
      </c>
      <c r="G78" s="31">
        <v>50</v>
      </c>
      <c r="H78" s="36">
        <v>0</v>
      </c>
      <c r="I78" s="33">
        <v>0</v>
      </c>
      <c r="J78" s="34">
        <f>I78+H78+G78++F78+E78+D78+C78+B78</f>
        <v>526</v>
      </c>
    </row>
    <row r="79" spans="1:16" x14ac:dyDescent="0.2">
      <c r="A79" s="20" t="s">
        <v>0</v>
      </c>
      <c r="B79" s="21">
        <f t="shared" ref="B79:I79" si="3">SUM(B6:B78)</f>
        <v>60504</v>
      </c>
      <c r="C79" s="23">
        <f t="shared" si="3"/>
        <v>45763</v>
      </c>
      <c r="D79" s="25">
        <f t="shared" si="3"/>
        <v>52798</v>
      </c>
      <c r="E79" s="19">
        <f t="shared" si="3"/>
        <v>9613</v>
      </c>
      <c r="F79" s="28">
        <f t="shared" si="3"/>
        <v>10596</v>
      </c>
      <c r="G79" s="30">
        <f t="shared" si="3"/>
        <v>17317</v>
      </c>
      <c r="H79" s="35">
        <f t="shared" si="3"/>
        <v>122</v>
      </c>
      <c r="I79" s="32">
        <f t="shared" si="3"/>
        <v>360</v>
      </c>
      <c r="J79" s="34">
        <f>B79+C79+D79+E79+F79+G79+H79+I79</f>
        <v>197073</v>
      </c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2" x14ac:dyDescent="0.2">
      <c r="B88" s="4" t="s">
        <v>8</v>
      </c>
      <c r="C88" s="4" t="s">
        <v>4</v>
      </c>
      <c r="D88" s="4" t="s">
        <v>10</v>
      </c>
      <c r="E88" s="4" t="s">
        <v>5</v>
      </c>
      <c r="F88" s="4" t="s">
        <v>3</v>
      </c>
      <c r="G88" s="4" t="s">
        <v>2</v>
      </c>
      <c r="H88" s="4" t="s">
        <v>1</v>
      </c>
      <c r="I88" s="4" t="s">
        <v>7</v>
      </c>
      <c r="J88" s="17"/>
    </row>
    <row r="89" spans="1:12" x14ac:dyDescent="0.2">
      <c r="B89" s="3"/>
      <c r="C89" s="3"/>
      <c r="D89" s="1"/>
      <c r="E89" s="1"/>
    </row>
    <row r="90" spans="1:12" x14ac:dyDescent="0.2">
      <c r="G90" s="4"/>
      <c r="H90" s="4"/>
      <c r="I90" s="4"/>
      <c r="J90" s="4"/>
    </row>
    <row r="94" spans="1:12" x14ac:dyDescent="0.2">
      <c r="L94" s="1"/>
    </row>
    <row r="128" spans="5:5" x14ac:dyDescent="0.2">
      <c r="E128" s="1"/>
    </row>
    <row r="129" spans="5:6" x14ac:dyDescent="0.2">
      <c r="E129" s="1"/>
    </row>
    <row r="130" spans="5:6" x14ac:dyDescent="0.2">
      <c r="E130" s="1"/>
    </row>
    <row r="131" spans="5:6" x14ac:dyDescent="0.2">
      <c r="E131" s="1"/>
    </row>
    <row r="132" spans="5:6" x14ac:dyDescent="0.2">
      <c r="E132" s="1"/>
    </row>
    <row r="133" spans="5:6" x14ac:dyDescent="0.2">
      <c r="E133" s="1"/>
    </row>
    <row r="134" spans="5:6" x14ac:dyDescent="0.2">
      <c r="E134" s="1"/>
    </row>
    <row r="136" spans="5:6" x14ac:dyDescent="0.2">
      <c r="F136" s="1"/>
    </row>
    <row r="137" spans="5:6" x14ac:dyDescent="0.2">
      <c r="F137" s="1"/>
    </row>
    <row r="138" spans="5:6" x14ac:dyDescent="0.2">
      <c r="E138" s="1"/>
      <c r="F138" s="1"/>
    </row>
    <row r="139" spans="5:6" x14ac:dyDescent="0.2">
      <c r="E139" s="1"/>
      <c r="F139" s="1"/>
    </row>
    <row r="140" spans="5:6" x14ac:dyDescent="0.2">
      <c r="E140" s="1"/>
      <c r="F140" s="1"/>
    </row>
    <row r="141" spans="5:6" x14ac:dyDescent="0.2">
      <c r="E141" s="1"/>
      <c r="F141" s="1"/>
    </row>
    <row r="142" spans="5:6" x14ac:dyDescent="0.2">
      <c r="E142" s="1"/>
      <c r="F142" s="1"/>
    </row>
    <row r="151" spans="1:18" s="1" customForma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R151"/>
    </row>
    <row r="152" spans="1:18" s="1" customFormat="1" x14ac:dyDescent="0.2">
      <c r="A152"/>
      <c r="B152"/>
      <c r="C152"/>
      <c r="E152"/>
      <c r="F152"/>
      <c r="G152"/>
      <c r="H152"/>
      <c r="I152"/>
      <c r="J152"/>
      <c r="K152"/>
      <c r="L152"/>
      <c r="M152"/>
      <c r="N152"/>
      <c r="O152"/>
    </row>
    <row r="153" spans="1:18" s="1" customFormat="1" x14ac:dyDescent="0.2">
      <c r="A153"/>
      <c r="B153"/>
      <c r="C153"/>
      <c r="E153"/>
      <c r="F153"/>
      <c r="G153"/>
      <c r="H153"/>
      <c r="I153"/>
      <c r="J153"/>
      <c r="K153"/>
      <c r="L153"/>
      <c r="M153"/>
      <c r="N153"/>
      <c r="O153"/>
    </row>
    <row r="154" spans="1:18" s="1" customFormat="1" x14ac:dyDescent="0.2">
      <c r="A154"/>
      <c r="B154"/>
      <c r="C154"/>
      <c r="E154"/>
      <c r="F154"/>
      <c r="G154"/>
      <c r="H154"/>
      <c r="I154"/>
      <c r="J154"/>
      <c r="K154"/>
      <c r="L154"/>
      <c r="M154"/>
      <c r="N154"/>
      <c r="O154"/>
    </row>
    <row r="155" spans="1:18" s="1" customFormat="1" x14ac:dyDescent="0.2">
      <c r="A155"/>
      <c r="B155"/>
      <c r="C155"/>
      <c r="E155"/>
      <c r="F155"/>
      <c r="G155"/>
      <c r="I155"/>
      <c r="K155"/>
      <c r="L155"/>
      <c r="M155"/>
      <c r="N155"/>
      <c r="O155"/>
    </row>
    <row r="156" spans="1:18" s="1" customFormat="1" x14ac:dyDescent="0.2">
      <c r="A156"/>
      <c r="B156"/>
      <c r="C156"/>
      <c r="F156"/>
      <c r="K156"/>
      <c r="L156"/>
      <c r="M156"/>
      <c r="N156"/>
      <c r="O156"/>
    </row>
    <row r="157" spans="1:18" s="1" customFormat="1" x14ac:dyDescent="0.2">
      <c r="A157"/>
      <c r="B157"/>
      <c r="C157"/>
      <c r="F157"/>
      <c r="K157"/>
      <c r="L157"/>
      <c r="M157"/>
      <c r="N157"/>
      <c r="O157"/>
    </row>
    <row r="158" spans="1:18" x14ac:dyDescent="0.2">
      <c r="D158" s="1"/>
      <c r="E158" s="1"/>
      <c r="G158" s="1"/>
      <c r="H158" s="1"/>
      <c r="I158" s="1"/>
      <c r="J158" s="1"/>
      <c r="R158" s="1"/>
    </row>
    <row r="159" spans="1:18" x14ac:dyDescent="0.2">
      <c r="D159" s="1"/>
      <c r="E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8" x14ac:dyDescent="0.2">
      <c r="D160" s="1"/>
      <c r="E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">
      <c r="C161" s="1"/>
      <c r="D161" s="1"/>
      <c r="E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">
      <c r="A162" s="1"/>
      <c r="B162" s="1"/>
      <c r="E162" s="1"/>
      <c r="G162" s="1"/>
      <c r="I162" s="1"/>
      <c r="K162" s="1"/>
      <c r="L162" s="1"/>
      <c r="M162" s="1"/>
      <c r="N162" s="1"/>
      <c r="O162" s="1"/>
    </row>
    <row r="163" spans="1:15" x14ac:dyDescent="0.2">
      <c r="E163" s="1"/>
      <c r="K163" s="1"/>
      <c r="L163" s="1"/>
      <c r="M163" s="1"/>
      <c r="N163" s="1"/>
      <c r="O163" s="1"/>
    </row>
    <row r="164" spans="1:15" x14ac:dyDescent="0.2">
      <c r="E164" s="1"/>
      <c r="F164" s="1"/>
      <c r="K164" s="1"/>
      <c r="L164" s="1"/>
      <c r="M164" s="1"/>
      <c r="N164" s="1"/>
      <c r="O164" s="1"/>
    </row>
    <row r="165" spans="1:15" x14ac:dyDescent="0.2">
      <c r="E165" s="1"/>
      <c r="F165" s="1"/>
      <c r="K165" s="1"/>
      <c r="L165" s="1"/>
      <c r="M165" s="1"/>
      <c r="N165" s="1"/>
      <c r="O165" s="1"/>
    </row>
    <row r="166" spans="1:15" x14ac:dyDescent="0.2">
      <c r="F166" s="1"/>
    </row>
    <row r="167" spans="1:15" x14ac:dyDescent="0.2">
      <c r="F167" s="1"/>
    </row>
    <row r="168" spans="1:15" x14ac:dyDescent="0.2">
      <c r="F168" s="1"/>
    </row>
    <row r="169" spans="1:15" x14ac:dyDescent="0.2">
      <c r="F169" s="1"/>
    </row>
    <row r="170" spans="1:15" x14ac:dyDescent="0.2">
      <c r="F170" s="1"/>
    </row>
    <row r="171" spans="1:15" x14ac:dyDescent="0.2">
      <c r="F171" s="1"/>
    </row>
    <row r="172" spans="1:15" x14ac:dyDescent="0.2">
      <c r="F172" s="1"/>
    </row>
    <row r="173" spans="1:15" x14ac:dyDescent="0.2">
      <c r="F173" s="1"/>
    </row>
    <row r="179" spans="7:64" x14ac:dyDescent="0.2">
      <c r="P179" s="1"/>
      <c r="Q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7:64" x14ac:dyDescent="0.2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7:64" x14ac:dyDescent="0.2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7:64" x14ac:dyDescent="0.2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7:64" x14ac:dyDescent="0.2">
      <c r="H183" s="1"/>
      <c r="J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7:64" x14ac:dyDescent="0.2">
      <c r="G184" s="1"/>
      <c r="H184" s="1"/>
      <c r="I184" s="1"/>
      <c r="J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7:64" x14ac:dyDescent="0.2">
      <c r="G185" s="1"/>
      <c r="H185" s="1"/>
      <c r="I185" s="1"/>
      <c r="J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7:64" x14ac:dyDescent="0.2">
      <c r="G186" s="1"/>
      <c r="H186" s="1"/>
      <c r="I186" s="1"/>
      <c r="J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7:64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7:64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7:64" x14ac:dyDescent="0.2">
      <c r="G189" s="1"/>
      <c r="H189" s="1"/>
      <c r="I189" s="1"/>
      <c r="J189" s="1"/>
      <c r="K189" s="1"/>
      <c r="L189" s="1"/>
      <c r="M189" s="1"/>
      <c r="N189" s="1"/>
      <c r="O189" s="1"/>
      <c r="R189" s="1"/>
    </row>
    <row r="190" spans="7:64" x14ac:dyDescent="0.2">
      <c r="G190" s="1"/>
      <c r="H190" s="1"/>
      <c r="I190" s="1"/>
      <c r="J190" s="1"/>
      <c r="K190" s="1"/>
      <c r="L190" s="1"/>
      <c r="M190" s="1"/>
      <c r="N190" s="1"/>
      <c r="O190" s="1"/>
    </row>
    <row r="191" spans="7:64" x14ac:dyDescent="0.2">
      <c r="G191" s="1"/>
      <c r="H191" s="1"/>
      <c r="I191" s="1"/>
      <c r="J191" s="1"/>
      <c r="K191" s="1"/>
      <c r="L191" s="1"/>
      <c r="M191" s="1"/>
      <c r="N191" s="1"/>
      <c r="O191" s="1"/>
    </row>
    <row r="192" spans="7:64" x14ac:dyDescent="0.2">
      <c r="G192" s="1"/>
      <c r="H192" s="1"/>
      <c r="I192" s="1"/>
      <c r="J192" s="1"/>
      <c r="K192" s="1"/>
      <c r="L192" s="1"/>
      <c r="M192" s="1"/>
      <c r="N192" s="1"/>
      <c r="O192" s="1"/>
    </row>
    <row r="193" spans="7:15" x14ac:dyDescent="0.2">
      <c r="G193" s="1"/>
      <c r="I193" s="1"/>
      <c r="K193" s="1"/>
      <c r="L193" s="1"/>
      <c r="M193" s="1"/>
      <c r="N193" s="1"/>
      <c r="O193" s="1"/>
    </row>
    <row r="194" spans="7:15" x14ac:dyDescent="0.2">
      <c r="K194" s="1"/>
      <c r="L194" s="1"/>
      <c r="M194" s="1"/>
      <c r="N194" s="1"/>
      <c r="O194" s="1"/>
    </row>
    <row r="195" spans="7:15" x14ac:dyDescent="0.2">
      <c r="K195" s="1"/>
      <c r="L195" s="1"/>
      <c r="M195" s="1"/>
      <c r="N195" s="1"/>
      <c r="O195" s="1"/>
    </row>
    <row r="196" spans="7:15" x14ac:dyDescent="0.2">
      <c r="K196" s="1"/>
      <c r="L196" s="1"/>
      <c r="M196" s="1"/>
      <c r="N196" s="1"/>
      <c r="O196" s="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workbookViewId="0">
      <selection sqref="A1:A63"/>
    </sheetView>
  </sheetViews>
  <sheetFormatPr baseColWidth="10" defaultRowHeight="12.75" x14ac:dyDescent="0.2"/>
  <sheetData>
    <row r="1" spans="1:10" ht="18" x14ac:dyDescent="0.25">
      <c r="A1" s="14"/>
      <c r="B1" s="15"/>
    </row>
    <row r="2" spans="1:10" x14ac:dyDescent="0.2">
      <c r="A2" s="14"/>
    </row>
    <row r="3" spans="1:10" x14ac:dyDescent="0.2">
      <c r="A3" s="14"/>
    </row>
    <row r="4" spans="1:10" x14ac:dyDescent="0.2">
      <c r="A4" s="1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14"/>
      <c r="B5" s="7"/>
      <c r="C5" s="8"/>
      <c r="D5" s="9"/>
      <c r="E5" s="10"/>
      <c r="F5" s="11"/>
      <c r="G5" s="5"/>
      <c r="H5" s="12"/>
      <c r="I5" s="13"/>
      <c r="J5" s="14"/>
    </row>
    <row r="6" spans="1:10" x14ac:dyDescent="0.2">
      <c r="A6" s="14"/>
      <c r="B6" s="7"/>
      <c r="C6" s="8"/>
      <c r="D6" s="9"/>
      <c r="E6" s="10"/>
      <c r="F6" s="11"/>
      <c r="G6" s="5"/>
      <c r="H6" s="12"/>
      <c r="I6" s="13"/>
      <c r="J6" s="14"/>
    </row>
    <row r="7" spans="1:10" x14ac:dyDescent="0.2">
      <c r="A7" s="14"/>
      <c r="B7" s="7"/>
      <c r="C7" s="8"/>
      <c r="D7" s="9"/>
      <c r="E7" s="10"/>
      <c r="F7" s="11"/>
      <c r="G7" s="5"/>
      <c r="H7" s="12"/>
      <c r="I7" s="13"/>
      <c r="J7" s="14"/>
    </row>
    <row r="8" spans="1:10" x14ac:dyDescent="0.2">
      <c r="A8" s="14"/>
      <c r="B8" s="7"/>
      <c r="C8" s="8"/>
      <c r="D8" s="9"/>
      <c r="E8" s="10"/>
      <c r="F8" s="11"/>
      <c r="G8" s="5"/>
      <c r="H8" s="12"/>
      <c r="I8" s="13"/>
      <c r="J8" s="14"/>
    </row>
    <row r="9" spans="1:10" x14ac:dyDescent="0.2">
      <c r="A9" s="14"/>
      <c r="B9" s="7"/>
      <c r="C9" s="8"/>
      <c r="D9" s="9"/>
      <c r="E9" s="10"/>
      <c r="F9" s="11"/>
      <c r="G9" s="5"/>
      <c r="H9" s="12"/>
      <c r="I9" s="13"/>
      <c r="J9" s="14"/>
    </row>
    <row r="10" spans="1:10" x14ac:dyDescent="0.2">
      <c r="A10" s="14"/>
      <c r="B10" s="7"/>
      <c r="C10" s="8"/>
      <c r="D10" s="9"/>
      <c r="E10" s="10"/>
      <c r="F10" s="11"/>
      <c r="G10" s="5"/>
      <c r="H10" s="12"/>
      <c r="I10" s="13"/>
      <c r="J10" s="14"/>
    </row>
    <row r="11" spans="1:10" x14ac:dyDescent="0.2">
      <c r="A11" s="14"/>
      <c r="B11" s="7"/>
      <c r="C11" s="8"/>
      <c r="D11" s="9"/>
      <c r="E11" s="10"/>
      <c r="F11" s="11"/>
      <c r="G11" s="5"/>
      <c r="H11" s="12"/>
      <c r="I11" s="13"/>
      <c r="J11" s="14"/>
    </row>
    <row r="12" spans="1:10" x14ac:dyDescent="0.2">
      <c r="A12" s="14"/>
      <c r="B12" s="7"/>
      <c r="C12" s="8"/>
      <c r="D12" s="9"/>
      <c r="E12" s="10"/>
      <c r="F12" s="11"/>
      <c r="G12" s="5"/>
      <c r="H12" s="12"/>
      <c r="I12" s="13"/>
      <c r="J12" s="14"/>
    </row>
    <row r="13" spans="1:10" x14ac:dyDescent="0.2">
      <c r="A13" s="14"/>
      <c r="B13" s="7"/>
      <c r="C13" s="8"/>
      <c r="D13" s="9"/>
      <c r="E13" s="10"/>
      <c r="F13" s="11"/>
      <c r="G13" s="5"/>
      <c r="H13" s="12"/>
      <c r="I13" s="13"/>
      <c r="J13" s="14"/>
    </row>
    <row r="14" spans="1:10" x14ac:dyDescent="0.2">
      <c r="A14" s="14"/>
      <c r="B14" s="7"/>
      <c r="C14" s="8"/>
      <c r="D14" s="9"/>
      <c r="E14" s="10"/>
      <c r="F14" s="11"/>
      <c r="G14" s="5"/>
      <c r="H14" s="12"/>
      <c r="I14" s="13"/>
      <c r="J14" s="14"/>
    </row>
    <row r="15" spans="1:10" x14ac:dyDescent="0.2">
      <c r="A15" s="14"/>
      <c r="B15" s="7"/>
      <c r="C15" s="8"/>
      <c r="D15" s="9"/>
      <c r="E15" s="10"/>
      <c r="F15" s="11"/>
      <c r="G15" s="5"/>
      <c r="H15" s="12"/>
      <c r="I15" s="13"/>
      <c r="J15" s="14"/>
    </row>
    <row r="16" spans="1:10" x14ac:dyDescent="0.2">
      <c r="A16" s="14"/>
      <c r="B16" s="7"/>
      <c r="C16" s="8"/>
      <c r="D16" s="9"/>
      <c r="E16" s="10"/>
      <c r="F16" s="11"/>
      <c r="G16" s="5"/>
      <c r="H16" s="12"/>
      <c r="I16" s="13"/>
      <c r="J16" s="14"/>
    </row>
    <row r="17" spans="1:10" x14ac:dyDescent="0.2">
      <c r="A17" s="14"/>
      <c r="B17" s="7"/>
      <c r="C17" s="8"/>
      <c r="D17" s="9"/>
      <c r="E17" s="10"/>
      <c r="F17" s="11"/>
      <c r="G17" s="5"/>
      <c r="H17" s="12"/>
      <c r="I17" s="13"/>
      <c r="J17" s="14"/>
    </row>
    <row r="18" spans="1:10" x14ac:dyDescent="0.2">
      <c r="A18" s="14"/>
      <c r="B18" s="7"/>
      <c r="C18" s="8"/>
      <c r="D18" s="9"/>
      <c r="E18" s="10"/>
      <c r="F18" s="11"/>
      <c r="G18" s="5"/>
      <c r="H18" s="12"/>
      <c r="I18" s="13"/>
      <c r="J18" s="14"/>
    </row>
    <row r="19" spans="1:10" x14ac:dyDescent="0.2">
      <c r="A19" s="14"/>
      <c r="B19" s="7"/>
      <c r="C19" s="8"/>
      <c r="D19" s="9"/>
      <c r="E19" s="10"/>
      <c r="F19" s="11"/>
      <c r="G19" s="5"/>
      <c r="H19" s="12"/>
      <c r="I19" s="13"/>
      <c r="J19" s="14"/>
    </row>
    <row r="20" spans="1:10" x14ac:dyDescent="0.2">
      <c r="A20" s="14"/>
      <c r="B20" s="7"/>
      <c r="C20" s="8"/>
      <c r="D20" s="9"/>
      <c r="E20" s="10"/>
      <c r="F20" s="11"/>
      <c r="G20" s="5"/>
      <c r="H20" s="12"/>
      <c r="I20" s="13"/>
      <c r="J20" s="14"/>
    </row>
    <row r="21" spans="1:10" x14ac:dyDescent="0.2">
      <c r="A21" s="14"/>
      <c r="B21" s="7"/>
      <c r="C21" s="8"/>
      <c r="D21" s="9"/>
      <c r="E21" s="10"/>
      <c r="F21" s="11"/>
      <c r="G21" s="5"/>
      <c r="H21" s="12"/>
      <c r="I21" s="13"/>
      <c r="J21" s="14"/>
    </row>
    <row r="22" spans="1:10" x14ac:dyDescent="0.2">
      <c r="A22" s="14"/>
      <c r="B22" s="7"/>
      <c r="C22" s="8"/>
      <c r="D22" s="9"/>
      <c r="E22" s="10"/>
      <c r="F22" s="11"/>
      <c r="G22" s="5"/>
      <c r="H22" s="12"/>
      <c r="I22" s="13"/>
      <c r="J22" s="14"/>
    </row>
    <row r="23" spans="1:10" x14ac:dyDescent="0.2">
      <c r="A23" s="14"/>
      <c r="B23" s="7"/>
      <c r="C23" s="8"/>
      <c r="D23" s="9"/>
      <c r="E23" s="10"/>
      <c r="F23" s="11"/>
      <c r="G23" s="5"/>
      <c r="H23" s="12"/>
      <c r="I23" s="13"/>
      <c r="J23" s="14"/>
    </row>
    <row r="24" spans="1:10" x14ac:dyDescent="0.2">
      <c r="A24" s="14"/>
      <c r="B24" s="7"/>
      <c r="C24" s="8"/>
      <c r="D24" s="9"/>
      <c r="E24" s="10"/>
      <c r="F24" s="11"/>
      <c r="G24" s="5"/>
      <c r="H24" s="12"/>
      <c r="I24" s="13"/>
      <c r="J24" s="14"/>
    </row>
    <row r="25" spans="1:10" x14ac:dyDescent="0.2">
      <c r="A25" s="14"/>
      <c r="B25" s="7"/>
      <c r="C25" s="8"/>
      <c r="D25" s="9"/>
      <c r="E25" s="10"/>
      <c r="F25" s="11"/>
      <c r="G25" s="5"/>
      <c r="H25" s="12"/>
      <c r="I25" s="13"/>
      <c r="J25" s="14"/>
    </row>
    <row r="26" spans="1:10" x14ac:dyDescent="0.2">
      <c r="A26" s="14"/>
      <c r="B26" s="7"/>
      <c r="C26" s="8"/>
      <c r="D26" s="9"/>
      <c r="E26" s="10"/>
      <c r="F26" s="11"/>
      <c r="G26" s="5"/>
      <c r="H26" s="12"/>
      <c r="I26" s="13"/>
      <c r="J26" s="14"/>
    </row>
    <row r="27" spans="1:10" x14ac:dyDescent="0.2">
      <c r="A27" s="14"/>
      <c r="B27" s="7"/>
      <c r="C27" s="8"/>
      <c r="D27" s="9"/>
      <c r="E27" s="10"/>
      <c r="F27" s="11"/>
      <c r="G27" s="5"/>
      <c r="H27" s="12"/>
      <c r="I27" s="13"/>
      <c r="J27" s="14"/>
    </row>
    <row r="28" spans="1:10" x14ac:dyDescent="0.2">
      <c r="A28" s="14"/>
      <c r="B28" s="7"/>
      <c r="C28" s="8"/>
      <c r="D28" s="9"/>
      <c r="E28" s="10"/>
      <c r="F28" s="11"/>
      <c r="G28" s="5"/>
      <c r="H28" s="12"/>
      <c r="I28" s="13"/>
      <c r="J28" s="14"/>
    </row>
    <row r="29" spans="1:10" x14ac:dyDescent="0.2">
      <c r="A29" s="14"/>
      <c r="B29" s="7"/>
      <c r="C29" s="8"/>
      <c r="D29" s="9"/>
      <c r="E29" s="10"/>
      <c r="F29" s="11"/>
      <c r="G29" s="5"/>
      <c r="H29" s="12"/>
      <c r="I29" s="13"/>
      <c r="J29" s="14"/>
    </row>
    <row r="30" spans="1:10" x14ac:dyDescent="0.2">
      <c r="A30" s="14"/>
      <c r="B30" s="7"/>
      <c r="C30" s="8"/>
      <c r="D30" s="9"/>
      <c r="E30" s="10"/>
      <c r="F30" s="11"/>
      <c r="G30" s="5"/>
      <c r="H30" s="12"/>
      <c r="I30" s="13"/>
      <c r="J30" s="14"/>
    </row>
    <row r="31" spans="1:10" x14ac:dyDescent="0.2">
      <c r="A31" s="14"/>
      <c r="B31" s="7"/>
      <c r="C31" s="8"/>
      <c r="D31" s="9"/>
      <c r="E31" s="10"/>
      <c r="F31" s="11"/>
      <c r="G31" s="5"/>
      <c r="H31" s="12"/>
      <c r="I31" s="13"/>
      <c r="J31" s="14"/>
    </row>
    <row r="32" spans="1:10" x14ac:dyDescent="0.2">
      <c r="A32" s="14"/>
      <c r="B32" s="7"/>
      <c r="C32" s="8"/>
      <c r="D32" s="9"/>
      <c r="E32" s="10"/>
      <c r="F32" s="11"/>
      <c r="G32" s="5"/>
      <c r="H32" s="12"/>
      <c r="I32" s="13"/>
      <c r="J32" s="14"/>
    </row>
    <row r="33" spans="1:10" x14ac:dyDescent="0.2">
      <c r="A33" s="14"/>
      <c r="B33" s="7"/>
      <c r="C33" s="8"/>
      <c r="D33" s="9"/>
      <c r="E33" s="10"/>
      <c r="F33" s="11"/>
      <c r="G33" s="5"/>
      <c r="H33" s="12"/>
      <c r="I33" s="13"/>
      <c r="J33" s="14"/>
    </row>
    <row r="34" spans="1:10" x14ac:dyDescent="0.2">
      <c r="A34" s="14"/>
      <c r="B34" s="7"/>
      <c r="C34" s="8"/>
      <c r="D34" s="9"/>
      <c r="E34" s="10"/>
      <c r="F34" s="11"/>
      <c r="G34" s="5"/>
      <c r="H34" s="12"/>
      <c r="I34" s="13"/>
      <c r="J34" s="14"/>
    </row>
    <row r="35" spans="1:10" x14ac:dyDescent="0.2">
      <c r="A35" s="14"/>
      <c r="B35" s="7"/>
      <c r="C35" s="8"/>
      <c r="D35" s="9"/>
      <c r="E35" s="10"/>
      <c r="F35" s="11"/>
      <c r="G35" s="5"/>
      <c r="H35" s="12"/>
      <c r="I35" s="13"/>
      <c r="J35" s="14"/>
    </row>
    <row r="36" spans="1:10" x14ac:dyDescent="0.2">
      <c r="A36" s="14"/>
      <c r="B36" s="7"/>
      <c r="C36" s="8"/>
      <c r="D36" s="9"/>
      <c r="E36" s="10"/>
      <c r="F36" s="11"/>
      <c r="G36" s="5"/>
      <c r="H36" s="12"/>
      <c r="I36" s="13"/>
      <c r="J36" s="14"/>
    </row>
    <row r="37" spans="1:10" x14ac:dyDescent="0.2">
      <c r="A37" s="14"/>
      <c r="B37" s="7"/>
      <c r="C37" s="8"/>
      <c r="D37" s="9"/>
      <c r="E37" s="10"/>
      <c r="F37" s="11"/>
      <c r="G37" s="5"/>
      <c r="H37" s="12"/>
      <c r="I37" s="13"/>
      <c r="J37" s="14"/>
    </row>
    <row r="38" spans="1:10" x14ac:dyDescent="0.2">
      <c r="A38" s="14"/>
      <c r="B38" s="7"/>
      <c r="C38" s="8"/>
      <c r="D38" s="9"/>
      <c r="E38" s="10"/>
      <c r="F38" s="11"/>
      <c r="G38" s="5"/>
      <c r="H38" s="12"/>
      <c r="I38" s="13"/>
      <c r="J38" s="14"/>
    </row>
    <row r="39" spans="1:10" x14ac:dyDescent="0.2">
      <c r="A39" s="14"/>
      <c r="B39" s="7"/>
      <c r="C39" s="8"/>
      <c r="D39" s="9"/>
      <c r="E39" s="10"/>
      <c r="F39" s="11"/>
      <c r="G39" s="5"/>
      <c r="H39" s="12"/>
      <c r="I39" s="13"/>
      <c r="J39" s="14"/>
    </row>
    <row r="40" spans="1:10" x14ac:dyDescent="0.2">
      <c r="A40" s="14"/>
      <c r="B40" s="7"/>
      <c r="C40" s="8"/>
      <c r="D40" s="9"/>
      <c r="E40" s="10"/>
      <c r="F40" s="11"/>
      <c r="G40" s="5"/>
      <c r="H40" s="12"/>
      <c r="I40" s="13"/>
      <c r="J40" s="14"/>
    </row>
    <row r="41" spans="1:10" x14ac:dyDescent="0.2">
      <c r="A41" s="14"/>
      <c r="B41" s="7"/>
      <c r="C41" s="8"/>
      <c r="D41" s="9"/>
      <c r="E41" s="10"/>
      <c r="F41" s="11"/>
      <c r="G41" s="5"/>
      <c r="H41" s="12"/>
      <c r="I41" s="13"/>
      <c r="J41" s="14"/>
    </row>
    <row r="42" spans="1:10" x14ac:dyDescent="0.2">
      <c r="A42" s="14"/>
      <c r="B42" s="7"/>
      <c r="C42" s="8"/>
      <c r="D42" s="9"/>
      <c r="E42" s="10"/>
      <c r="F42" s="11"/>
      <c r="G42" s="5"/>
      <c r="H42" s="12"/>
      <c r="I42" s="13"/>
      <c r="J42" s="14"/>
    </row>
    <row r="43" spans="1:10" x14ac:dyDescent="0.2">
      <c r="A43" s="14"/>
      <c r="B43" s="7"/>
      <c r="C43" s="8"/>
      <c r="D43" s="9"/>
      <c r="E43" s="10"/>
      <c r="F43" s="11"/>
      <c r="G43" s="5"/>
      <c r="H43" s="12"/>
      <c r="I43" s="13"/>
      <c r="J43" s="14"/>
    </row>
    <row r="44" spans="1:10" x14ac:dyDescent="0.2">
      <c r="A44" s="14"/>
      <c r="B44" s="7"/>
      <c r="C44" s="8"/>
      <c r="D44" s="9"/>
      <c r="E44" s="10"/>
      <c r="F44" s="11"/>
      <c r="G44" s="5"/>
      <c r="H44" s="12"/>
      <c r="I44" s="13"/>
      <c r="J44" s="14"/>
    </row>
    <row r="45" spans="1:10" x14ac:dyDescent="0.2">
      <c r="A45" s="14"/>
      <c r="B45" s="7"/>
      <c r="C45" s="8"/>
      <c r="D45" s="9"/>
      <c r="E45" s="10"/>
      <c r="F45" s="11"/>
      <c r="G45" s="5"/>
      <c r="H45" s="12"/>
      <c r="I45" s="13"/>
      <c r="J45" s="14"/>
    </row>
    <row r="46" spans="1:10" x14ac:dyDescent="0.2">
      <c r="A46" s="14"/>
      <c r="B46" s="7"/>
      <c r="C46" s="8"/>
      <c r="D46" s="9"/>
      <c r="E46" s="10"/>
      <c r="F46" s="11"/>
      <c r="G46" s="5"/>
      <c r="H46" s="12"/>
      <c r="I46" s="13"/>
      <c r="J46" s="14"/>
    </row>
    <row r="47" spans="1:10" x14ac:dyDescent="0.2">
      <c r="A47" s="14"/>
      <c r="B47" s="7"/>
      <c r="C47" s="8"/>
      <c r="D47" s="9"/>
      <c r="E47" s="10"/>
      <c r="F47" s="11"/>
      <c r="G47" s="5"/>
      <c r="H47" s="12"/>
      <c r="I47" s="13"/>
      <c r="J47" s="14"/>
    </row>
    <row r="48" spans="1:10" x14ac:dyDescent="0.2">
      <c r="A48" s="14"/>
      <c r="B48" s="7"/>
      <c r="C48" s="8"/>
      <c r="D48" s="9"/>
      <c r="E48" s="10"/>
      <c r="F48" s="11"/>
      <c r="G48" s="5"/>
      <c r="H48" s="12"/>
      <c r="I48" s="13"/>
      <c r="J48" s="14"/>
    </row>
    <row r="49" spans="1:10" x14ac:dyDescent="0.2">
      <c r="A49" s="14"/>
      <c r="B49" s="7"/>
      <c r="C49" s="8"/>
      <c r="D49" s="9"/>
      <c r="E49" s="10"/>
      <c r="F49" s="11"/>
      <c r="G49" s="5"/>
      <c r="H49" s="12"/>
      <c r="I49" s="13"/>
      <c r="J49" s="14"/>
    </row>
    <row r="50" spans="1:10" x14ac:dyDescent="0.2">
      <c r="A50" s="14"/>
      <c r="B50" s="7"/>
      <c r="C50" s="8"/>
      <c r="D50" s="9"/>
      <c r="E50" s="10"/>
      <c r="F50" s="11"/>
      <c r="G50" s="5"/>
      <c r="H50" s="12"/>
      <c r="I50" s="13"/>
      <c r="J50" s="14"/>
    </row>
    <row r="51" spans="1:10" x14ac:dyDescent="0.2">
      <c r="A51" s="14"/>
      <c r="B51" s="7"/>
      <c r="C51" s="8"/>
      <c r="D51" s="9"/>
      <c r="E51" s="10"/>
      <c r="F51" s="11"/>
      <c r="G51" s="5"/>
      <c r="H51" s="12"/>
      <c r="I51" s="13"/>
      <c r="J51" s="14"/>
    </row>
    <row r="52" spans="1:10" x14ac:dyDescent="0.2">
      <c r="A52" s="14"/>
      <c r="B52" s="7"/>
      <c r="C52" s="8"/>
      <c r="D52" s="9"/>
      <c r="E52" s="10"/>
      <c r="F52" s="11"/>
      <c r="G52" s="5"/>
      <c r="H52" s="12"/>
      <c r="I52" s="13"/>
      <c r="J52" s="14"/>
    </row>
    <row r="53" spans="1:10" x14ac:dyDescent="0.2">
      <c r="A53" s="14"/>
      <c r="B53" s="7"/>
      <c r="C53" s="8"/>
      <c r="D53" s="9"/>
      <c r="E53" s="10"/>
      <c r="F53" s="11"/>
      <c r="G53" s="5"/>
      <c r="H53" s="12"/>
      <c r="I53" s="13"/>
      <c r="J53" s="14"/>
    </row>
    <row r="54" spans="1:10" x14ac:dyDescent="0.2">
      <c r="A54" s="14"/>
      <c r="B54" s="7"/>
      <c r="C54" s="8"/>
      <c r="D54" s="9"/>
      <c r="E54" s="10"/>
      <c r="F54" s="11"/>
      <c r="G54" s="5"/>
      <c r="H54" s="12"/>
      <c r="I54" s="13"/>
      <c r="J54" s="14"/>
    </row>
    <row r="55" spans="1:10" x14ac:dyDescent="0.2">
      <c r="A55" s="14"/>
      <c r="B55" s="7"/>
      <c r="C55" s="8"/>
      <c r="D55" s="9"/>
      <c r="E55" s="10"/>
      <c r="F55" s="11"/>
      <c r="G55" s="5"/>
      <c r="H55" s="12"/>
      <c r="I55" s="13"/>
      <c r="J55" s="14"/>
    </row>
    <row r="56" spans="1:10" x14ac:dyDescent="0.2">
      <c r="A56" s="14"/>
      <c r="B56" s="7"/>
      <c r="C56" s="8"/>
      <c r="D56" s="9"/>
      <c r="E56" s="10"/>
      <c r="F56" s="11"/>
      <c r="G56" s="5"/>
      <c r="H56" s="12"/>
      <c r="I56" s="13"/>
      <c r="J56" s="14"/>
    </row>
    <row r="57" spans="1:10" x14ac:dyDescent="0.2">
      <c r="A57" s="14"/>
      <c r="B57" s="7"/>
      <c r="C57" s="8"/>
      <c r="D57" s="9"/>
      <c r="E57" s="10"/>
      <c r="F57" s="11"/>
      <c r="G57" s="5"/>
      <c r="H57" s="12"/>
      <c r="I57" s="13"/>
      <c r="J57" s="14"/>
    </row>
    <row r="58" spans="1:10" x14ac:dyDescent="0.2">
      <c r="A58" s="14"/>
      <c r="B58" s="7"/>
      <c r="C58" s="8"/>
      <c r="D58" s="9"/>
      <c r="E58" s="10"/>
      <c r="F58" s="11"/>
      <c r="G58" s="5"/>
      <c r="H58" s="12"/>
      <c r="I58" s="13"/>
      <c r="J58" s="14"/>
    </row>
    <row r="59" spans="1:10" x14ac:dyDescent="0.2">
      <c r="A59" s="14"/>
      <c r="B59" s="7"/>
      <c r="C59" s="8"/>
      <c r="D59" s="9"/>
      <c r="E59" s="10"/>
      <c r="F59" s="11"/>
      <c r="G59" s="5"/>
      <c r="H59" s="12"/>
      <c r="I59" s="13"/>
      <c r="J59" s="14"/>
    </row>
    <row r="60" spans="1:10" x14ac:dyDescent="0.2">
      <c r="A60" s="14"/>
      <c r="B60" s="7"/>
      <c r="C60" s="8"/>
      <c r="D60" s="9"/>
      <c r="E60" s="10"/>
      <c r="F60" s="11"/>
      <c r="G60" s="5"/>
      <c r="H60" s="12"/>
      <c r="I60" s="13"/>
      <c r="J60" s="14"/>
    </row>
    <row r="61" spans="1:10" x14ac:dyDescent="0.2">
      <c r="A61" s="14"/>
      <c r="B61" s="7"/>
      <c r="C61" s="8"/>
      <c r="D61" s="9"/>
      <c r="E61" s="10"/>
      <c r="F61" s="11"/>
      <c r="G61" s="5"/>
      <c r="H61" s="12"/>
      <c r="I61" s="13"/>
      <c r="J61" s="14"/>
    </row>
    <row r="62" spans="1:10" x14ac:dyDescent="0.2">
      <c r="A62" s="14"/>
      <c r="B62" s="7"/>
      <c r="C62" s="8"/>
      <c r="D62" s="9"/>
      <c r="E62" s="10"/>
      <c r="F62" s="11"/>
      <c r="G62" s="5"/>
      <c r="H62" s="12"/>
      <c r="I62" s="13"/>
      <c r="J62" s="1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5" spans="2:9" x14ac:dyDescent="0.2">
      <c r="B65" s="4"/>
      <c r="C65" s="4"/>
      <c r="D65" s="4"/>
      <c r="E65" s="4"/>
      <c r="F65" s="4"/>
      <c r="G65" s="4"/>
      <c r="H65" s="4"/>
      <c r="I65" s="4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Hoja2</vt:lpstr>
      <vt:lpstr>Hoja3</vt:lpstr>
      <vt:lpstr>RIOCARES</vt:lpstr>
      <vt:lpstr>RIOESVA</vt:lpstr>
      <vt:lpstr>RIONALON</vt:lpstr>
      <vt:lpstr>RIONARCEA</vt:lpstr>
      <vt:lpstr>RIONAVIA</vt:lpstr>
      <vt:lpstr>RIOPORCIA</vt:lpstr>
      <vt:lpstr>RIOSELLA</vt:lpstr>
      <vt:lpstr>TOTAL</vt:lpstr>
    </vt:vector>
  </TitlesOfParts>
  <Company>Universidad de Oviedo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profesor10</dc:creator>
  <cp:lastModifiedBy>Argentina Picos Lopez</cp:lastModifiedBy>
  <dcterms:created xsi:type="dcterms:W3CDTF">2006-03-31T07:24:39Z</dcterms:created>
  <dcterms:modified xsi:type="dcterms:W3CDTF">2022-05-12T16:15:27Z</dcterms:modified>
</cp:coreProperties>
</file>